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" windowWidth="10560" windowHeight="8448" activeTab="0"/>
  </bookViews>
  <sheets>
    <sheet name="B 02" sheetId="1" r:id="rId1"/>
    <sheet name="B03" sheetId="2" r:id="rId2"/>
    <sheet name="B07" sheetId="3" r:id="rId3"/>
    <sheet name="B09" sheetId="4" r:id="rId4"/>
  </sheets>
  <definedNames/>
  <calcPr fullCalcOnLoad="1"/>
</workbook>
</file>

<file path=xl/sharedStrings.xml><?xml version="1.0" encoding="utf-8"?>
<sst xmlns="http://schemas.openxmlformats.org/spreadsheetml/2006/main" count="311" uniqueCount="152">
  <si>
    <t xml:space="preserve">        Biểu số 2</t>
  </si>
  <si>
    <t>CỘNG HÒA XÃ HỘI CHỦ NGHĨA VIỆT NAM</t>
  </si>
  <si>
    <t>Độc lập - Tự do - Hạnh phúc</t>
  </si>
  <si>
    <t xml:space="preserve">  Đơn vị:TRƯỜNG THCS SUỐI LƯ</t>
  </si>
  <si>
    <t xml:space="preserve"> Chương: 622</t>
  </si>
  <si>
    <t>THÔNG BÁO</t>
  </si>
  <si>
    <t xml:space="preserve">     ĐV tính: đồng</t>
  </si>
  <si>
    <t xml:space="preserve">Số TT </t>
  </si>
  <si>
    <t>Chỉ tiêu</t>
  </si>
  <si>
    <t xml:space="preserve">Dự toán được giao  </t>
  </si>
  <si>
    <t>Ghi chú</t>
  </si>
  <si>
    <t>A</t>
  </si>
  <si>
    <t>Dự toán thu</t>
  </si>
  <si>
    <t>I</t>
  </si>
  <si>
    <t>Tổng số thu</t>
  </si>
  <si>
    <t xml:space="preserve"> Thu phí, lệ phí</t>
  </si>
  <si>
    <t>( Chi tiết theo từng loại phí, lệ phí)</t>
  </si>
  <si>
    <t>Thu hoạt động SX, cung ứng dịch vụ</t>
  </si>
  <si>
    <t>( Chi tiết theo từng loại hình SX,  dịch vụ )</t>
  </si>
  <si>
    <t xml:space="preserve"> Thu viện trợ (chi tiết theo từng dự án)</t>
  </si>
  <si>
    <t xml:space="preserve">Thu sự nghiệp khác </t>
  </si>
  <si>
    <t>( Chi tiết theo từng loại thu )</t>
  </si>
  <si>
    <t>II</t>
  </si>
  <si>
    <t>Số thu nộp NSNN</t>
  </si>
  <si>
    <t>Phí, lệ phí</t>
  </si>
  <si>
    <t>Hoạt động SX, cung ứng dịch vụ</t>
  </si>
  <si>
    <t xml:space="preserve">  Hoạt động sự nghiệp khác </t>
  </si>
  <si>
    <t>III</t>
  </si>
  <si>
    <t>Số được để lại chi theo chế độ</t>
  </si>
  <si>
    <t xml:space="preserve"> Phí, lệ phí</t>
  </si>
  <si>
    <t xml:space="preserve"> Thu viện trợ</t>
  </si>
  <si>
    <t xml:space="preserve">Hoạt động sự nghiệp khác </t>
  </si>
  <si>
    <t>B</t>
  </si>
  <si>
    <t>Dự toán chi ngân sách nhà nước</t>
  </si>
  <si>
    <t xml:space="preserve">  </t>
  </si>
  <si>
    <t xml:space="preserve">  Chi thanh toán cá nhân</t>
  </si>
  <si>
    <t xml:space="preserve">  Chi nghiệp vụ chuyên môn</t>
  </si>
  <si>
    <t xml:space="preserve">  Chi mua sắm, sửa chữa lớn</t>
  </si>
  <si>
    <t xml:space="preserve">  Chi khác</t>
  </si>
  <si>
    <t xml:space="preserve">  </t>
  </si>
  <si>
    <t>Loại .... khoản .....</t>
  </si>
  <si>
    <t>C</t>
  </si>
  <si>
    <t>Dự toán chi nguồn khác (nếu có)</t>
  </si>
  <si>
    <t xml:space="preserve">                           Thủ trưởng đơn vị</t>
  </si>
  <si>
    <t>Nguyễn Bích Thủy</t>
  </si>
  <si>
    <t xml:space="preserve">                    Biểu số 3</t>
  </si>
  <si>
    <t>(Dùng cho đơn vị dự toán cấp trên và đơn vị</t>
  </si>
  <si>
    <t xml:space="preserve"> dự toán trực tiếp sử dụng kinh phí NSNN)</t>
  </si>
  <si>
    <t xml:space="preserve">          Đơn vị tính: Đồng</t>
  </si>
  <si>
    <t>Số liệu báo 
cáo quyết toán</t>
  </si>
  <si>
    <t>Số liệu quyết toán 
được duyệt</t>
  </si>
  <si>
    <t>Quyết toán thu</t>
  </si>
  <si>
    <t>Quyết toán chi ngân sách nhà nước</t>
  </si>
  <si>
    <t xml:space="preserve">   + Tiểu mục : 6001  </t>
  </si>
  <si>
    <t xml:space="preserve"> - Mục: 6100</t>
  </si>
  <si>
    <t xml:space="preserve">   + Tiểu mục: 6101 </t>
  </si>
  <si>
    <t xml:space="preserve">   + Tiểu mục: 6102  </t>
  </si>
  <si>
    <t xml:space="preserve">   + Tiểu mục : 6103  </t>
  </si>
  <si>
    <t xml:space="preserve">   + Tiểu mục : 6112 </t>
  </si>
  <si>
    <t xml:space="preserve">   + Tiểu mục: 6113  </t>
  </si>
  <si>
    <t xml:space="preserve"> - Mục: 6250 Phúc lợi tập thể </t>
  </si>
  <si>
    <t xml:space="preserve">   + Tiểu mục : 6253 </t>
  </si>
  <si>
    <t xml:space="preserve">   + Tiểu mục: 6299 </t>
  </si>
  <si>
    <t xml:space="preserve"> - Mục: 6300 Các khoản đóng góp</t>
  </si>
  <si>
    <t xml:space="preserve">   + Tiểu mục: 6301 </t>
  </si>
  <si>
    <t xml:space="preserve">   + Tiểu mục : 6302 </t>
  </si>
  <si>
    <t xml:space="preserve">   + Tiểu mục: 6303 </t>
  </si>
  <si>
    <t xml:space="preserve">   + Tiểu mục : 6304 </t>
  </si>
  <si>
    <t xml:space="preserve"> - Mục: 6500 thanh toán dịch vụ công cộng</t>
  </si>
  <si>
    <t xml:space="preserve">   + Tiểu mục: 6501 </t>
  </si>
  <si>
    <t xml:space="preserve"> - Mục: 6550 vật tư văn phòng </t>
  </si>
  <si>
    <t xml:space="preserve"> - Mục: 6600 Thông tin , tuyên truyền liên lạc</t>
  </si>
  <si>
    <t xml:space="preserve"> - Mục: 6700  Công tác phí </t>
  </si>
  <si>
    <t xml:space="preserve">   + Tiểu mục: 6701 </t>
  </si>
  <si>
    <t xml:space="preserve">   + Tiểu mục : 6702 </t>
  </si>
  <si>
    <t xml:space="preserve">   + Tiểu mục: 6703</t>
  </si>
  <si>
    <t xml:space="preserve"> - Mục:7000  Chi phí nghiệp vụ chuyên môn của từng ngành</t>
  </si>
  <si>
    <t>Cộng</t>
  </si>
  <si>
    <t>Loại ..., khoản …</t>
  </si>
  <si>
    <t>Quyết toán chi nguồn khác</t>
  </si>
  <si>
    <t xml:space="preserve"> - Mục:</t>
  </si>
  <si>
    <t xml:space="preserve">   + Tiểu mục …</t>
  </si>
  <si>
    <t>...</t>
  </si>
  <si>
    <t xml:space="preserve">                                                        Biểu số 7</t>
  </si>
  <si>
    <t>(Dùng cho các tổ chức, đơn vị cấp dưới của các tổ chức được ngân sách nhà nước hỗ trợ)</t>
  </si>
  <si>
    <t xml:space="preserve">                                                  Đơn vị tính: Đồng</t>
  </si>
  <si>
    <t>Số liệu báo cáo quyết toán</t>
  </si>
  <si>
    <t>Số liệu quyết toán được duyệt</t>
  </si>
  <si>
    <t>Thu hội phí</t>
  </si>
  <si>
    <t>Thu khác</t>
  </si>
  <si>
    <t>Biểu số 9</t>
  </si>
  <si>
    <r>
      <t xml:space="preserve">CÔNG KHAI QUYẾT TOÁN THU - CHI KHOẢN ĐÓNG GÓP CỦA TỔ CHỨC, CÁ NHÂN </t>
    </r>
    <r>
      <rPr>
        <b/>
        <sz val="12"/>
        <rFont val="Times New Roman"/>
        <family val="1"/>
      </rPr>
      <t>năm ...</t>
    </r>
  </si>
  <si>
    <t>(Dùng cho các đơn vị có thu và sử dụng các khoản</t>
  </si>
  <si>
    <t>đóng góp của các tổ chức, cá nhân)</t>
  </si>
  <si>
    <t xml:space="preserve">  ĐV tính: đồng</t>
  </si>
  <si>
    <t xml:space="preserve">Số </t>
  </si>
  <si>
    <t>TT</t>
  </si>
  <si>
    <t>Nội dung</t>
  </si>
  <si>
    <t>Số tiền</t>
  </si>
  <si>
    <t xml:space="preserve">Tổng số tiền huy động được </t>
  </si>
  <si>
    <t>Của các tổ chức</t>
  </si>
  <si>
    <t>Của các cá nhân</t>
  </si>
  <si>
    <t>Sử dụng số tiền huy động được</t>
  </si>
  <si>
    <t xml:space="preserve"> Công việc A</t>
  </si>
  <si>
    <t xml:space="preserve"> Công việc B</t>
  </si>
  <si>
    <t xml:space="preserve"> Công việc ...</t>
  </si>
  <si>
    <t>…</t>
  </si>
  <si>
    <t>Số tiền huy động được còn dư</t>
  </si>
  <si>
    <t xml:space="preserve"> </t>
  </si>
  <si>
    <t xml:space="preserve"> - Mục: 6900 Sửa chữa TS phục vụ công tác CM...</t>
  </si>
  <si>
    <t xml:space="preserve">   + Tiểu mục :6551</t>
  </si>
  <si>
    <t xml:space="preserve">           Ngày .......... tháng........... năm .................</t>
  </si>
  <si>
    <t>Thủ trưởng đơn vị</t>
  </si>
  <si>
    <t>(Dùng cho đơn vị dự toán trực tiếp sử dụng kinh phí NSNN)</t>
  </si>
  <si>
    <t xml:space="preserve">   + Tiểu mục: 6115</t>
  </si>
  <si>
    <t xml:space="preserve">   + Tiểu mục: 6121</t>
  </si>
  <si>
    <t xml:space="preserve">   + Tiểu mục :6552</t>
  </si>
  <si>
    <t xml:space="preserve">   + Tiểu mục: 7004 </t>
  </si>
  <si>
    <t>Chi thường xuyên</t>
  </si>
  <si>
    <t>Chi không thường xuyên</t>
  </si>
  <si>
    <t xml:space="preserve"> - Mục: 7750  Chi khác</t>
  </si>
  <si>
    <t xml:space="preserve">   + Tiểu mục: 7766</t>
  </si>
  <si>
    <t xml:space="preserve"> - Mục: 6000 Tiền lương </t>
  </si>
  <si>
    <t>CÔNG KHAI QUYẾT TOÁN THU - CHI NGUỒN NSNN, NGUỒN KHÁC NĂM 2021</t>
  </si>
  <si>
    <t xml:space="preserve">  Đơn vị: TRƯỜNG PTDTBT TH&amp;THCS SUỐI LƯ</t>
  </si>
  <si>
    <t>Nguyễn Xuân Thắng</t>
  </si>
  <si>
    <t xml:space="preserve">   + Tiểu mục: 6105  </t>
  </si>
  <si>
    <t xml:space="preserve">   + Tiểu mục: 6149</t>
  </si>
  <si>
    <t xml:space="preserve">   + Tiểu mục: 6505</t>
  </si>
  <si>
    <t xml:space="preserve">   + Tiểu mục: 6649</t>
  </si>
  <si>
    <t xml:space="preserve">   + Tiểu mục: 6921</t>
  </si>
  <si>
    <t xml:space="preserve">   + Tiểu mục: 6949</t>
  </si>
  <si>
    <t xml:space="preserve">   + Tiểu mục: 7053</t>
  </si>
  <si>
    <t xml:space="preserve">   + Tiểu mục: 7756</t>
  </si>
  <si>
    <t xml:space="preserve">   + Tiểu mục: 6151</t>
  </si>
  <si>
    <t xml:space="preserve">   + Tiểu mục: 6157</t>
  </si>
  <si>
    <t xml:space="preserve">   + Tiểu mục: 6199</t>
  </si>
  <si>
    <t>Loại 490 khoản 073</t>
  </si>
  <si>
    <t>CÔNG KHAI  DỰ TOÁN THU - CHI NĂM 2022</t>
  </si>
  <si>
    <t>CÔNG KHAI QUYẾT TOÁN THU - CHI NGUỒN NSNN, NGUỒN KHÁC NĂM 2022</t>
  </si>
  <si>
    <t xml:space="preserve">   + Tiểu mục :6553</t>
  </si>
  <si>
    <t xml:space="preserve">   + Tiểu mục: 6605 </t>
  </si>
  <si>
    <t xml:space="preserve">   + Tiểu mục: 6608</t>
  </si>
  <si>
    <t xml:space="preserve">   + Tiểu mục: 6912</t>
  </si>
  <si>
    <t xml:space="preserve">   + Tiểu mục: 6913</t>
  </si>
  <si>
    <t xml:space="preserve">   + Tiểu mục: 6954</t>
  </si>
  <si>
    <t xml:space="preserve">   + Tiểu mục: 7049</t>
  </si>
  <si>
    <t xml:space="preserve"> - Mục: 6150  Học bổng và hỗ trợ khác cho HS</t>
  </si>
  <si>
    <t xml:space="preserve">           Ngày 31 tháng 12 năm 2022</t>
  </si>
  <si>
    <t xml:space="preserve"> - Mục: 7050  Mua sắm tài sản vô hình</t>
  </si>
  <si>
    <t xml:space="preserve"> - Mục: 6950 Mua sắm TS phục vụ công tác CM...</t>
  </si>
  <si>
    <t xml:space="preserve">           Ngày 30 tháng 06 năm 2022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</si>
</sst>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###\ ###\ ###"/>
  </numFmts>
  <fonts count="54">
    <font>
      <sz val="12"/>
      <name val="Times New Roman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172" fontId="2" fillId="0" borderId="10" xfId="42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 horizontal="right"/>
    </xf>
    <xf numFmtId="172" fontId="0" fillId="0" borderId="10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172" fontId="2" fillId="0" borderId="10" xfId="42" applyNumberFormat="1" applyFont="1" applyBorder="1" applyAlignment="1">
      <alignment horizontal="center" wrapText="1"/>
    </xf>
    <xf numFmtId="0" fontId="1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justify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 wrapText="1"/>
    </xf>
    <xf numFmtId="0" fontId="8" fillId="0" borderId="0" xfId="0" applyFont="1" applyAlignment="1">
      <alignment horizontal="justify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 vertical="top" wrapText="1"/>
    </xf>
    <xf numFmtId="3" fontId="2" fillId="0" borderId="10" xfId="42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 quotePrefix="1">
      <alignment horizontal="right"/>
    </xf>
    <xf numFmtId="3" fontId="2" fillId="0" borderId="10" xfId="0" applyNumberFormat="1" applyFont="1" applyBorder="1" applyAlignment="1">
      <alignment vertical="top" wrapText="1"/>
    </xf>
    <xf numFmtId="3" fontId="15" fillId="0" borderId="10" xfId="42" applyNumberFormat="1" applyFont="1" applyBorder="1" applyAlignment="1">
      <alignment vertical="top" wrapText="1"/>
    </xf>
    <xf numFmtId="3" fontId="2" fillId="0" borderId="10" xfId="42" applyNumberFormat="1" applyFont="1" applyBorder="1" applyAlignment="1">
      <alignment horizontal="right" vertical="top" wrapText="1"/>
    </xf>
    <xf numFmtId="3" fontId="0" fillId="0" borderId="10" xfId="0" applyNumberFormat="1" applyFont="1" applyBorder="1" applyAlignment="1">
      <alignment vertical="top" wrapText="1"/>
    </xf>
    <xf numFmtId="3" fontId="0" fillId="0" borderId="10" xfId="42" applyNumberFormat="1" applyFont="1" applyBorder="1" applyAlignment="1">
      <alignment vertical="top" wrapText="1"/>
    </xf>
    <xf numFmtId="3" fontId="2" fillId="0" borderId="10" xfId="42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horizontal="justify" vertical="top" wrapText="1"/>
    </xf>
    <xf numFmtId="3" fontId="0" fillId="0" borderId="10" xfId="0" applyNumberFormat="1" applyFont="1" applyBorder="1" applyAlignment="1">
      <alignment horizontal="justify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center" vertical="top" wrapText="1"/>
    </xf>
    <xf numFmtId="172" fontId="17" fillId="0" borderId="10" xfId="42" applyNumberFormat="1" applyFont="1" applyBorder="1" applyAlignment="1">
      <alignment/>
    </xf>
    <xf numFmtId="3" fontId="17" fillId="33" borderId="10" xfId="0" applyNumberFormat="1" applyFont="1" applyFill="1" applyBorder="1" applyAlignment="1" applyProtection="1">
      <alignment vertical="center" wrapText="1" shrinkToFit="1"/>
      <protection locked="0"/>
    </xf>
    <xf numFmtId="3" fontId="2" fillId="0" borderId="10" xfId="42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3" fontId="19" fillId="33" borderId="10" xfId="0" applyNumberFormat="1" applyFont="1" applyFill="1" applyBorder="1" applyAlignment="1" applyProtection="1">
      <alignment vertical="center" wrapText="1" shrinkToFit="1"/>
      <protection locked="0"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3" fontId="0" fillId="0" borderId="0" xfId="0" applyNumberFormat="1" applyFont="1" applyAlignment="1">
      <alignment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0" fillId="0" borderId="10" xfId="42" applyNumberFormat="1" applyFont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28">
      <selection activeCell="I26" sqref="I26:J26"/>
    </sheetView>
  </sheetViews>
  <sheetFormatPr defaultColWidth="9.00390625" defaultRowHeight="15.75"/>
  <cols>
    <col min="1" max="1" width="9.75390625" style="0" customWidth="1"/>
    <col min="4" max="4" width="27.00390625" style="0" customWidth="1"/>
    <col min="5" max="5" width="20.00390625" style="0" customWidth="1"/>
    <col min="6" max="6" width="17.875" style="0" customWidth="1"/>
    <col min="7" max="7" width="9.625" style="0" customWidth="1"/>
  </cols>
  <sheetData>
    <row r="1" spans="1:10" ht="15">
      <c r="A1" s="1"/>
      <c r="B1" s="109"/>
      <c r="C1" s="109"/>
      <c r="D1" s="109"/>
      <c r="E1" s="109"/>
      <c r="F1" s="2" t="s">
        <v>0</v>
      </c>
      <c r="G1" s="1"/>
      <c r="H1" s="1"/>
      <c r="I1" s="109"/>
      <c r="J1" s="109"/>
    </row>
    <row r="2" spans="1:10" ht="17.25">
      <c r="A2" s="121" t="s">
        <v>1</v>
      </c>
      <c r="B2" s="121"/>
      <c r="C2" s="121"/>
      <c r="D2" s="121"/>
      <c r="E2" s="121"/>
      <c r="F2" s="121"/>
      <c r="G2" s="1"/>
      <c r="H2" s="1"/>
      <c r="I2" s="109"/>
      <c r="J2" s="109"/>
    </row>
    <row r="3" spans="1:10" ht="17.25">
      <c r="A3" s="124" t="s">
        <v>2</v>
      </c>
      <c r="B3" s="124"/>
      <c r="C3" s="124"/>
      <c r="D3" s="124"/>
      <c r="E3" s="124"/>
      <c r="F3" s="124"/>
      <c r="G3" s="1"/>
      <c r="H3" s="1"/>
      <c r="I3" s="109"/>
      <c r="J3" s="109"/>
    </row>
    <row r="4" spans="1:10" ht="16.5">
      <c r="A4" s="4" t="s">
        <v>124</v>
      </c>
      <c r="B4" s="4"/>
      <c r="C4" s="4"/>
      <c r="D4" s="5"/>
      <c r="E4" s="5"/>
      <c r="F4" s="1"/>
      <c r="G4" s="6"/>
      <c r="H4" s="6"/>
      <c r="I4" s="94"/>
      <c r="J4" s="94"/>
    </row>
    <row r="5" spans="1:10" ht="16.5">
      <c r="A5" s="108" t="s">
        <v>4</v>
      </c>
      <c r="B5" s="108"/>
      <c r="C5" s="108"/>
      <c r="D5" s="109"/>
      <c r="E5" s="109"/>
      <c r="F5" s="2"/>
      <c r="G5" s="6"/>
      <c r="H5" s="6"/>
      <c r="I5" s="94"/>
      <c r="J5" s="94"/>
    </row>
    <row r="6" spans="1:10" ht="17.25">
      <c r="A6" s="121" t="s">
        <v>5</v>
      </c>
      <c r="B6" s="121"/>
      <c r="C6" s="121"/>
      <c r="D6" s="121"/>
      <c r="E6" s="121"/>
      <c r="F6" s="121"/>
      <c r="G6" s="6"/>
      <c r="H6" s="6"/>
      <c r="I6" s="94"/>
      <c r="J6" s="94"/>
    </row>
    <row r="7" spans="1:10" ht="17.25">
      <c r="A7" s="121" t="s">
        <v>138</v>
      </c>
      <c r="B7" s="121"/>
      <c r="C7" s="121"/>
      <c r="D7" s="121"/>
      <c r="E7" s="121"/>
      <c r="F7" s="121"/>
      <c r="G7" s="6"/>
      <c r="H7" s="6"/>
      <c r="I7" s="94"/>
      <c r="J7" s="94"/>
    </row>
    <row r="8" spans="1:10" ht="15">
      <c r="A8" s="122" t="s">
        <v>113</v>
      </c>
      <c r="B8" s="122"/>
      <c r="C8" s="122"/>
      <c r="D8" s="122"/>
      <c r="E8" s="122"/>
      <c r="F8" s="122"/>
      <c r="G8" s="6"/>
      <c r="H8" s="6"/>
      <c r="I8" s="94"/>
      <c r="J8" s="94"/>
    </row>
    <row r="9" spans="1:10" ht="15">
      <c r="A9" s="6"/>
      <c r="B9" s="93"/>
      <c r="C9" s="93"/>
      <c r="D9" s="93"/>
      <c r="E9" s="6"/>
      <c r="F9" s="10" t="s">
        <v>6</v>
      </c>
      <c r="G9" s="6"/>
      <c r="H9" s="6"/>
      <c r="I9" s="94"/>
      <c r="J9" s="94"/>
    </row>
    <row r="10" spans="1:10" ht="15">
      <c r="A10" s="110" t="s">
        <v>7</v>
      </c>
      <c r="B10" s="112" t="s">
        <v>8</v>
      </c>
      <c r="C10" s="113"/>
      <c r="D10" s="114"/>
      <c r="E10" s="110" t="s">
        <v>9</v>
      </c>
      <c r="F10" s="118" t="s">
        <v>10</v>
      </c>
      <c r="G10" s="6"/>
      <c r="H10" s="6"/>
      <c r="I10" s="94"/>
      <c r="J10" s="94"/>
    </row>
    <row r="11" spans="1:10" ht="8.25" customHeight="1">
      <c r="A11" s="111"/>
      <c r="B11" s="115"/>
      <c r="C11" s="116"/>
      <c r="D11" s="117"/>
      <c r="E11" s="111"/>
      <c r="F11" s="118"/>
      <c r="G11" s="6"/>
      <c r="H11" s="6"/>
      <c r="I11" s="94"/>
      <c r="J11" s="94"/>
    </row>
    <row r="12" spans="1:10" ht="16.5" customHeight="1">
      <c r="A12" s="11" t="s">
        <v>11</v>
      </c>
      <c r="B12" s="123" t="s">
        <v>12</v>
      </c>
      <c r="C12" s="123"/>
      <c r="D12" s="123"/>
      <c r="E12" s="12"/>
      <c r="F12" s="13"/>
      <c r="G12" s="6"/>
      <c r="H12" s="6"/>
      <c r="I12" s="94"/>
      <c r="J12" s="94"/>
    </row>
    <row r="13" spans="1:10" ht="16.5" customHeight="1">
      <c r="A13" s="11" t="s">
        <v>13</v>
      </c>
      <c r="B13" s="107" t="s">
        <v>14</v>
      </c>
      <c r="C13" s="107"/>
      <c r="D13" s="107"/>
      <c r="E13" s="15"/>
      <c r="F13" s="15"/>
      <c r="G13" s="6"/>
      <c r="H13" s="6"/>
      <c r="I13" s="94"/>
      <c r="J13" s="94"/>
    </row>
    <row r="14" spans="1:10" ht="16.5" customHeight="1">
      <c r="A14" s="16">
        <v>1</v>
      </c>
      <c r="B14" s="105" t="s">
        <v>15</v>
      </c>
      <c r="C14" s="105"/>
      <c r="D14" s="105"/>
      <c r="E14" s="15"/>
      <c r="F14" s="15"/>
      <c r="G14" s="6"/>
      <c r="H14" s="6"/>
      <c r="I14" s="94"/>
      <c r="J14" s="94"/>
    </row>
    <row r="15" spans="1:10" ht="16.5" customHeight="1">
      <c r="A15" s="16"/>
      <c r="B15" s="106" t="s">
        <v>16</v>
      </c>
      <c r="C15" s="106"/>
      <c r="D15" s="106"/>
      <c r="E15" s="15"/>
      <c r="F15" s="15"/>
      <c r="G15" s="6"/>
      <c r="H15" s="6"/>
      <c r="I15" s="94"/>
      <c r="J15" s="94"/>
    </row>
    <row r="16" spans="1:10" ht="16.5" customHeight="1">
      <c r="A16" s="16">
        <v>2</v>
      </c>
      <c r="B16" s="105" t="s">
        <v>17</v>
      </c>
      <c r="C16" s="105"/>
      <c r="D16" s="105"/>
      <c r="E16" s="15"/>
      <c r="F16" s="15"/>
      <c r="G16" s="6"/>
      <c r="H16" s="6"/>
      <c r="I16" s="94"/>
      <c r="J16" s="94"/>
    </row>
    <row r="17" spans="1:10" ht="16.5" customHeight="1">
      <c r="A17" s="11"/>
      <c r="B17" s="106" t="s">
        <v>18</v>
      </c>
      <c r="C17" s="106"/>
      <c r="D17" s="106"/>
      <c r="E17" s="15"/>
      <c r="F17" s="15"/>
      <c r="G17" s="6"/>
      <c r="H17" s="6"/>
      <c r="I17" s="94"/>
      <c r="J17" s="94"/>
    </row>
    <row r="18" spans="1:10" ht="16.5" customHeight="1">
      <c r="A18" s="16">
        <v>3</v>
      </c>
      <c r="B18" s="92" t="s">
        <v>19</v>
      </c>
      <c r="C18" s="92"/>
      <c r="D18" s="92"/>
      <c r="E18" s="15"/>
      <c r="F18" s="15"/>
      <c r="G18" s="6"/>
      <c r="H18" s="6"/>
      <c r="I18" s="94"/>
      <c r="J18" s="94"/>
    </row>
    <row r="19" spans="1:10" ht="16.5" customHeight="1">
      <c r="A19" s="16">
        <v>4</v>
      </c>
      <c r="B19" s="105" t="s">
        <v>20</v>
      </c>
      <c r="C19" s="105"/>
      <c r="D19" s="105"/>
      <c r="E19" s="15"/>
      <c r="F19" s="15"/>
      <c r="G19" s="6"/>
      <c r="H19" s="6"/>
      <c r="I19" s="94"/>
      <c r="J19" s="94"/>
    </row>
    <row r="20" spans="1:10" ht="16.5" customHeight="1">
      <c r="A20" s="11"/>
      <c r="B20" s="106" t="s">
        <v>21</v>
      </c>
      <c r="C20" s="106"/>
      <c r="D20" s="106"/>
      <c r="E20" s="15"/>
      <c r="F20" s="15"/>
      <c r="G20" s="6"/>
      <c r="H20" s="6"/>
      <c r="I20" s="94"/>
      <c r="J20" s="94"/>
    </row>
    <row r="21" spans="1:10" ht="16.5" customHeight="1">
      <c r="A21" s="11" t="s">
        <v>22</v>
      </c>
      <c r="B21" s="97" t="s">
        <v>23</v>
      </c>
      <c r="C21" s="97"/>
      <c r="D21" s="97"/>
      <c r="E21" s="15"/>
      <c r="F21" s="15"/>
      <c r="G21" s="6"/>
      <c r="H21" s="6"/>
      <c r="I21" s="94"/>
      <c r="J21" s="94"/>
    </row>
    <row r="22" spans="1:10" ht="16.5" customHeight="1">
      <c r="A22" s="16">
        <v>1</v>
      </c>
      <c r="B22" s="105" t="s">
        <v>24</v>
      </c>
      <c r="C22" s="105"/>
      <c r="D22" s="105"/>
      <c r="E22" s="15"/>
      <c r="F22" s="15"/>
      <c r="G22" s="6"/>
      <c r="H22" s="6"/>
      <c r="I22" s="94"/>
      <c r="J22" s="94"/>
    </row>
    <row r="23" spans="1:10" ht="16.5" customHeight="1">
      <c r="A23" s="16"/>
      <c r="B23" s="106" t="s">
        <v>16</v>
      </c>
      <c r="C23" s="106"/>
      <c r="D23" s="106"/>
      <c r="E23" s="15"/>
      <c r="F23" s="15"/>
      <c r="G23" s="6"/>
      <c r="H23" s="6"/>
      <c r="I23" s="94"/>
      <c r="J23" s="94"/>
    </row>
    <row r="24" spans="1:10" ht="16.5" customHeight="1">
      <c r="A24" s="16">
        <v>2</v>
      </c>
      <c r="B24" s="105" t="s">
        <v>25</v>
      </c>
      <c r="C24" s="105"/>
      <c r="D24" s="105"/>
      <c r="E24" s="15"/>
      <c r="F24" s="15"/>
      <c r="G24" s="6"/>
      <c r="H24" s="6"/>
      <c r="I24" s="94"/>
      <c r="J24" s="94"/>
    </row>
    <row r="25" spans="1:10" ht="16.5" customHeight="1">
      <c r="A25" s="11"/>
      <c r="B25" s="106" t="s">
        <v>18</v>
      </c>
      <c r="C25" s="106"/>
      <c r="D25" s="106"/>
      <c r="E25" s="15"/>
      <c r="F25" s="15"/>
      <c r="G25" s="6"/>
      <c r="H25" s="6"/>
      <c r="I25" s="94"/>
      <c r="J25" s="94"/>
    </row>
    <row r="26" spans="1:10" ht="16.5" customHeight="1">
      <c r="A26" s="16">
        <v>3</v>
      </c>
      <c r="B26" s="105" t="s">
        <v>26</v>
      </c>
      <c r="C26" s="105"/>
      <c r="D26" s="105"/>
      <c r="E26" s="15"/>
      <c r="F26" s="15"/>
      <c r="G26" s="6"/>
      <c r="H26" s="6"/>
      <c r="I26" s="94"/>
      <c r="J26" s="94"/>
    </row>
    <row r="27" spans="1:10" ht="16.5" customHeight="1">
      <c r="A27" s="11"/>
      <c r="B27" s="106" t="s">
        <v>21</v>
      </c>
      <c r="C27" s="106"/>
      <c r="D27" s="106"/>
      <c r="E27" s="15"/>
      <c r="F27" s="15"/>
      <c r="G27" s="6"/>
      <c r="H27" s="6"/>
      <c r="I27" s="94"/>
      <c r="J27" s="94"/>
    </row>
    <row r="28" spans="1:10" ht="16.5" customHeight="1">
      <c r="A28" s="11" t="s">
        <v>27</v>
      </c>
      <c r="B28" s="107" t="s">
        <v>28</v>
      </c>
      <c r="C28" s="107"/>
      <c r="D28" s="107"/>
      <c r="E28" s="15"/>
      <c r="F28" s="15"/>
      <c r="G28" s="6"/>
      <c r="H28" s="6"/>
      <c r="I28" s="94"/>
      <c r="J28" s="94"/>
    </row>
    <row r="29" spans="1:10" ht="16.5" customHeight="1">
      <c r="A29" s="16">
        <v>1</v>
      </c>
      <c r="B29" s="105" t="s">
        <v>29</v>
      </c>
      <c r="C29" s="105"/>
      <c r="D29" s="105"/>
      <c r="E29" s="15"/>
      <c r="F29" s="15"/>
      <c r="G29" s="6"/>
      <c r="H29" s="6"/>
      <c r="I29" s="94"/>
      <c r="J29" s="94"/>
    </row>
    <row r="30" spans="1:10" ht="16.5" customHeight="1">
      <c r="A30" s="16"/>
      <c r="B30" s="106" t="s">
        <v>16</v>
      </c>
      <c r="C30" s="106"/>
      <c r="D30" s="106"/>
      <c r="E30" s="15"/>
      <c r="F30" s="15"/>
      <c r="G30" s="6"/>
      <c r="H30" s="6"/>
      <c r="I30" s="94"/>
      <c r="J30" s="94"/>
    </row>
    <row r="31" spans="1:10" ht="16.5" customHeight="1">
      <c r="A31" s="16">
        <v>2</v>
      </c>
      <c r="B31" s="105" t="s">
        <v>25</v>
      </c>
      <c r="C31" s="105"/>
      <c r="D31" s="105"/>
      <c r="E31" s="15"/>
      <c r="F31" s="15"/>
      <c r="G31" s="6"/>
      <c r="H31" s="6"/>
      <c r="I31" s="94"/>
      <c r="J31" s="94"/>
    </row>
    <row r="32" spans="1:10" ht="16.5" customHeight="1">
      <c r="A32" s="11"/>
      <c r="B32" s="106" t="s">
        <v>18</v>
      </c>
      <c r="C32" s="106"/>
      <c r="D32" s="106"/>
      <c r="E32" s="15"/>
      <c r="F32" s="15"/>
      <c r="G32" s="6"/>
      <c r="H32" s="6"/>
      <c r="I32" s="94"/>
      <c r="J32" s="94"/>
    </row>
    <row r="33" spans="1:10" ht="16.5" customHeight="1">
      <c r="A33" s="16">
        <v>3</v>
      </c>
      <c r="B33" s="92" t="s">
        <v>30</v>
      </c>
      <c r="C33" s="92"/>
      <c r="D33" s="92"/>
      <c r="E33" s="15"/>
      <c r="F33" s="15"/>
      <c r="G33" s="6"/>
      <c r="H33" s="6"/>
      <c r="I33" s="94"/>
      <c r="J33" s="94"/>
    </row>
    <row r="34" spans="1:10" ht="16.5" customHeight="1">
      <c r="A34" s="16">
        <v>4</v>
      </c>
      <c r="B34" s="105" t="s">
        <v>31</v>
      </c>
      <c r="C34" s="105"/>
      <c r="D34" s="105"/>
      <c r="E34" s="15"/>
      <c r="F34" s="15"/>
      <c r="G34" s="6"/>
      <c r="H34" s="6"/>
      <c r="I34" s="94"/>
      <c r="J34" s="94"/>
    </row>
    <row r="35" spans="1:10" ht="16.5" customHeight="1">
      <c r="A35" s="11"/>
      <c r="B35" s="106" t="s">
        <v>21</v>
      </c>
      <c r="C35" s="106"/>
      <c r="D35" s="106"/>
      <c r="E35" s="15"/>
      <c r="F35" s="15"/>
      <c r="G35" s="6"/>
      <c r="H35" s="6"/>
      <c r="I35" s="94"/>
      <c r="J35" s="94"/>
    </row>
    <row r="36" spans="1:10" ht="16.5" customHeight="1">
      <c r="A36" s="11" t="s">
        <v>32</v>
      </c>
      <c r="B36" s="96" t="s">
        <v>33</v>
      </c>
      <c r="C36" s="96"/>
      <c r="D36" s="96"/>
      <c r="E36" s="68">
        <f>E37+E42</f>
        <v>12145000000</v>
      </c>
      <c r="F36" s="22" t="s">
        <v>34</v>
      </c>
      <c r="G36" s="6"/>
      <c r="H36" s="6"/>
      <c r="I36" s="101">
        <f>'B03'!C38-'B 02'!E36</f>
        <v>-4989902666</v>
      </c>
      <c r="J36" s="94"/>
    </row>
    <row r="37" spans="1:10" ht="16.5" customHeight="1">
      <c r="A37" s="11" t="s">
        <v>13</v>
      </c>
      <c r="B37" s="102" t="s">
        <v>137</v>
      </c>
      <c r="C37" s="103"/>
      <c r="D37" s="104"/>
      <c r="E37" s="69">
        <f>E38+E39+E40+E41</f>
        <v>12145000000</v>
      </c>
      <c r="F37" s="15"/>
      <c r="G37" s="6"/>
      <c r="H37" s="6"/>
      <c r="I37" s="94"/>
      <c r="J37" s="94"/>
    </row>
    <row r="38" spans="1:10" ht="16.5" customHeight="1">
      <c r="A38" s="11">
        <v>1</v>
      </c>
      <c r="B38" s="98" t="s">
        <v>35</v>
      </c>
      <c r="C38" s="99"/>
      <c r="D38" s="100"/>
      <c r="E38" s="70">
        <f>9655000000+2490000000-E41-E40</f>
        <v>11260000000</v>
      </c>
      <c r="F38" s="15"/>
      <c r="G38" s="6"/>
      <c r="H38" s="6"/>
      <c r="I38" s="94"/>
      <c r="J38" s="94"/>
    </row>
    <row r="39" spans="1:10" ht="16.5" customHeight="1">
      <c r="A39" s="11">
        <v>2</v>
      </c>
      <c r="B39" s="98" t="s">
        <v>36</v>
      </c>
      <c r="C39" s="99"/>
      <c r="D39" s="100"/>
      <c r="E39" s="70"/>
      <c r="F39" s="15"/>
      <c r="G39" s="6"/>
      <c r="H39" s="6"/>
      <c r="I39" s="94"/>
      <c r="J39" s="94"/>
    </row>
    <row r="40" spans="1:10" ht="16.5" customHeight="1">
      <c r="A40" s="11">
        <v>3</v>
      </c>
      <c r="B40" s="98" t="s">
        <v>37</v>
      </c>
      <c r="C40" s="99"/>
      <c r="D40" s="100"/>
      <c r="E40" s="71">
        <v>500000000</v>
      </c>
      <c r="F40" s="15"/>
      <c r="G40" s="6"/>
      <c r="H40" s="6"/>
      <c r="I40" s="94"/>
      <c r="J40" s="94"/>
    </row>
    <row r="41" spans="1:10" ht="16.5" customHeight="1">
      <c r="A41" s="11">
        <v>4</v>
      </c>
      <c r="B41" s="98" t="s">
        <v>38</v>
      </c>
      <c r="C41" s="99"/>
      <c r="D41" s="100"/>
      <c r="E41" s="70">
        <v>385000000</v>
      </c>
      <c r="F41" s="15"/>
      <c r="G41" s="6"/>
      <c r="H41" s="6"/>
      <c r="I41" s="94"/>
      <c r="J41" s="94"/>
    </row>
    <row r="42" spans="1:10" ht="16.5" customHeight="1">
      <c r="A42" s="11" t="s">
        <v>22</v>
      </c>
      <c r="B42" s="97" t="s">
        <v>40</v>
      </c>
      <c r="C42" s="97"/>
      <c r="D42" s="97"/>
      <c r="E42" s="68"/>
      <c r="F42" s="15"/>
      <c r="G42" s="6"/>
      <c r="H42" s="6"/>
      <c r="I42" s="94"/>
      <c r="J42" s="94"/>
    </row>
    <row r="43" spans="1:10" ht="16.5" customHeight="1">
      <c r="A43" s="11">
        <v>1</v>
      </c>
      <c r="B43" s="92" t="s">
        <v>35</v>
      </c>
      <c r="C43" s="92"/>
      <c r="D43" s="92"/>
      <c r="E43" s="70"/>
      <c r="F43" s="24"/>
      <c r="G43" s="6"/>
      <c r="H43" s="6"/>
      <c r="I43" s="94"/>
      <c r="J43" s="94"/>
    </row>
    <row r="44" spans="1:10" ht="16.5" customHeight="1">
      <c r="A44" s="11">
        <v>2</v>
      </c>
      <c r="B44" s="92" t="s">
        <v>36</v>
      </c>
      <c r="C44" s="92"/>
      <c r="D44" s="92"/>
      <c r="E44" s="23"/>
      <c r="F44" s="15"/>
      <c r="G44" s="6"/>
      <c r="H44" s="6"/>
      <c r="I44" s="94"/>
      <c r="J44" s="94"/>
    </row>
    <row r="45" spans="1:10" ht="16.5" customHeight="1">
      <c r="A45" s="11">
        <v>3</v>
      </c>
      <c r="B45" s="92" t="s">
        <v>37</v>
      </c>
      <c r="C45" s="92"/>
      <c r="D45" s="92"/>
      <c r="E45" s="23"/>
      <c r="F45" s="15"/>
      <c r="G45" s="6"/>
      <c r="H45" s="6"/>
      <c r="I45" s="94"/>
      <c r="J45" s="94"/>
    </row>
    <row r="46" spans="1:10" ht="16.5" customHeight="1">
      <c r="A46" s="11">
        <v>4</v>
      </c>
      <c r="B46" s="92" t="s">
        <v>38</v>
      </c>
      <c r="C46" s="92"/>
      <c r="D46" s="92"/>
      <c r="E46" s="23"/>
      <c r="F46" s="15" t="s">
        <v>39</v>
      </c>
      <c r="G46" s="6" t="s">
        <v>34</v>
      </c>
      <c r="H46" s="6"/>
      <c r="I46" s="94"/>
      <c r="J46" s="94"/>
    </row>
    <row r="47" spans="1:10" ht="16.5" customHeight="1">
      <c r="A47" s="11" t="s">
        <v>27</v>
      </c>
      <c r="B47" s="97" t="s">
        <v>40</v>
      </c>
      <c r="C47" s="97"/>
      <c r="D47" s="97"/>
      <c r="E47" s="11"/>
      <c r="F47" s="15"/>
      <c r="G47" s="93"/>
      <c r="H47" s="94"/>
      <c r="I47" s="94"/>
      <c r="J47" s="25"/>
    </row>
    <row r="48" spans="1:10" ht="16.5" customHeight="1">
      <c r="A48" s="11" t="s">
        <v>41</v>
      </c>
      <c r="B48" s="96" t="s">
        <v>42</v>
      </c>
      <c r="C48" s="96"/>
      <c r="D48" s="96"/>
      <c r="E48" s="26"/>
      <c r="F48" s="15"/>
      <c r="G48" s="93"/>
      <c r="H48" s="94"/>
      <c r="I48" s="94"/>
      <c r="J48" s="25"/>
    </row>
    <row r="49" spans="1:10" ht="16.5" customHeight="1">
      <c r="A49" s="11">
        <v>1</v>
      </c>
      <c r="B49" s="92" t="s">
        <v>35</v>
      </c>
      <c r="C49" s="92"/>
      <c r="D49" s="92"/>
      <c r="E49" s="15"/>
      <c r="F49" s="15"/>
      <c r="G49" s="93"/>
      <c r="H49" s="94"/>
      <c r="I49" s="94"/>
      <c r="J49" s="25"/>
    </row>
    <row r="50" spans="1:10" ht="16.5" customHeight="1">
      <c r="A50" s="11">
        <v>2</v>
      </c>
      <c r="B50" s="92" t="s">
        <v>36</v>
      </c>
      <c r="C50" s="92"/>
      <c r="D50" s="92"/>
      <c r="E50" s="15"/>
      <c r="F50" s="15"/>
      <c r="G50" s="93"/>
      <c r="H50" s="94"/>
      <c r="I50" s="94"/>
      <c r="J50" s="25"/>
    </row>
    <row r="51" spans="1:10" ht="16.5" customHeight="1">
      <c r="A51" s="11">
        <v>3</v>
      </c>
      <c r="B51" s="92" t="s">
        <v>37</v>
      </c>
      <c r="C51" s="92"/>
      <c r="D51" s="92"/>
      <c r="E51" s="15"/>
      <c r="F51" s="15"/>
      <c r="G51" s="93"/>
      <c r="H51" s="94"/>
      <c r="I51" s="94"/>
      <c r="J51" s="25"/>
    </row>
    <row r="52" spans="1:10" ht="16.5" customHeight="1">
      <c r="A52" s="11">
        <v>4</v>
      </c>
      <c r="B52" s="92" t="s">
        <v>38</v>
      </c>
      <c r="C52" s="92"/>
      <c r="D52" s="92"/>
      <c r="E52" s="15"/>
      <c r="F52" s="15" t="s">
        <v>39</v>
      </c>
      <c r="G52" s="93" t="s">
        <v>34</v>
      </c>
      <c r="H52" s="94"/>
      <c r="I52" s="94"/>
      <c r="J52" s="25"/>
    </row>
    <row r="54" spans="5:7" ht="16.5">
      <c r="E54" s="95" t="s">
        <v>151</v>
      </c>
      <c r="F54" s="95"/>
      <c r="G54" s="95"/>
    </row>
    <row r="55" spans="5:7" ht="15">
      <c r="E55" s="120" t="s">
        <v>112</v>
      </c>
      <c r="F55" s="120"/>
      <c r="G55" s="30"/>
    </row>
    <row r="56" spans="5:7" ht="15">
      <c r="E56" s="93"/>
      <c r="F56" s="93"/>
      <c r="G56" s="9"/>
    </row>
    <row r="57" spans="5:7" ht="21" customHeight="1">
      <c r="E57" s="91"/>
      <c r="F57" s="91"/>
      <c r="G57" s="28"/>
    </row>
    <row r="58" spans="5:7" ht="15">
      <c r="E58" s="91"/>
      <c r="F58" s="91"/>
      <c r="G58" s="28"/>
    </row>
    <row r="59" spans="5:7" ht="15">
      <c r="E59" s="91"/>
      <c r="F59" s="91"/>
      <c r="G59" s="28"/>
    </row>
    <row r="60" spans="5:7" ht="15.75">
      <c r="E60" s="119" t="s">
        <v>125</v>
      </c>
      <c r="F60" s="119"/>
      <c r="G60" s="31"/>
    </row>
  </sheetData>
  <sheetProtection/>
  <mergeCells count="114">
    <mergeCell ref="B12:D12"/>
    <mergeCell ref="B15:D15"/>
    <mergeCell ref="B18:D18"/>
    <mergeCell ref="B21:D21"/>
    <mergeCell ref="B9:D9"/>
    <mergeCell ref="I1:J1"/>
    <mergeCell ref="A2:F2"/>
    <mergeCell ref="I2:J2"/>
    <mergeCell ref="A3:F3"/>
    <mergeCell ref="I3:J3"/>
    <mergeCell ref="E60:F60"/>
    <mergeCell ref="E55:F55"/>
    <mergeCell ref="B1:C1"/>
    <mergeCell ref="D1:E1"/>
    <mergeCell ref="A6:F6"/>
    <mergeCell ref="I6:J6"/>
    <mergeCell ref="A7:F7"/>
    <mergeCell ref="I7:J7"/>
    <mergeCell ref="A8:F8"/>
    <mergeCell ref="I8:J8"/>
    <mergeCell ref="I4:J4"/>
    <mergeCell ref="A5:C5"/>
    <mergeCell ref="D5:E5"/>
    <mergeCell ref="I5:J5"/>
    <mergeCell ref="I9:J9"/>
    <mergeCell ref="A10:A11"/>
    <mergeCell ref="B10:D11"/>
    <mergeCell ref="E10:E11"/>
    <mergeCell ref="F10:F11"/>
    <mergeCell ref="I10:J10"/>
    <mergeCell ref="I11:J11"/>
    <mergeCell ref="I15:J15"/>
    <mergeCell ref="B16:D16"/>
    <mergeCell ref="I16:J16"/>
    <mergeCell ref="B17:D17"/>
    <mergeCell ref="I17:J17"/>
    <mergeCell ref="I12:J12"/>
    <mergeCell ref="B13:D13"/>
    <mergeCell ref="I13:J13"/>
    <mergeCell ref="B14:D14"/>
    <mergeCell ref="I14:J14"/>
    <mergeCell ref="I21:J21"/>
    <mergeCell ref="B22:D22"/>
    <mergeCell ref="I22:J22"/>
    <mergeCell ref="B23:D23"/>
    <mergeCell ref="I23:J23"/>
    <mergeCell ref="I18:J18"/>
    <mergeCell ref="B19:D19"/>
    <mergeCell ref="I19:J19"/>
    <mergeCell ref="B20:D20"/>
    <mergeCell ref="I20:J20"/>
    <mergeCell ref="B26:D26"/>
    <mergeCell ref="I26:J26"/>
    <mergeCell ref="B27:D27"/>
    <mergeCell ref="I27:J27"/>
    <mergeCell ref="B24:D24"/>
    <mergeCell ref="I24:J24"/>
    <mergeCell ref="B25:D25"/>
    <mergeCell ref="I25:J25"/>
    <mergeCell ref="B30:D30"/>
    <mergeCell ref="I30:J30"/>
    <mergeCell ref="B31:D31"/>
    <mergeCell ref="I31:J31"/>
    <mergeCell ref="B28:D28"/>
    <mergeCell ref="I28:J28"/>
    <mergeCell ref="B29:D29"/>
    <mergeCell ref="I29:J29"/>
    <mergeCell ref="B34:D34"/>
    <mergeCell ref="I34:J34"/>
    <mergeCell ref="B35:D35"/>
    <mergeCell ref="I35:J35"/>
    <mergeCell ref="B32:D32"/>
    <mergeCell ref="I32:J32"/>
    <mergeCell ref="B33:D33"/>
    <mergeCell ref="I33:J33"/>
    <mergeCell ref="B38:D38"/>
    <mergeCell ref="I38:J38"/>
    <mergeCell ref="B39:D39"/>
    <mergeCell ref="I39:J39"/>
    <mergeCell ref="B36:D36"/>
    <mergeCell ref="I36:J36"/>
    <mergeCell ref="B37:D37"/>
    <mergeCell ref="I37:J37"/>
    <mergeCell ref="B42:D42"/>
    <mergeCell ref="I42:J42"/>
    <mergeCell ref="B43:D43"/>
    <mergeCell ref="I43:J43"/>
    <mergeCell ref="B40:D40"/>
    <mergeCell ref="I40:J40"/>
    <mergeCell ref="B41:D41"/>
    <mergeCell ref="I41:J41"/>
    <mergeCell ref="B46:D46"/>
    <mergeCell ref="I46:J46"/>
    <mergeCell ref="B47:D47"/>
    <mergeCell ref="G47:I47"/>
    <mergeCell ref="B44:D44"/>
    <mergeCell ref="I44:J44"/>
    <mergeCell ref="B45:D45"/>
    <mergeCell ref="I45:J45"/>
    <mergeCell ref="B50:D50"/>
    <mergeCell ref="G50:I50"/>
    <mergeCell ref="B51:D51"/>
    <mergeCell ref="G51:I51"/>
    <mergeCell ref="B48:D48"/>
    <mergeCell ref="G48:I48"/>
    <mergeCell ref="B49:D49"/>
    <mergeCell ref="G49:I49"/>
    <mergeCell ref="E57:F57"/>
    <mergeCell ref="E58:F58"/>
    <mergeCell ref="E59:F59"/>
    <mergeCell ref="B52:D52"/>
    <mergeCell ref="G52:I52"/>
    <mergeCell ref="E54:G54"/>
    <mergeCell ref="E56:F56"/>
  </mergeCells>
  <printOptions/>
  <pageMargins left="0.27" right="0.24" top="0.32" bottom="1" header="0.2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3"/>
  <sheetViews>
    <sheetView zoomScalePageLayoutView="0" workbookViewId="0" topLeftCell="A57">
      <selection activeCell="B39" sqref="B39:D99"/>
    </sheetView>
  </sheetViews>
  <sheetFormatPr defaultColWidth="9.00390625" defaultRowHeight="15.75"/>
  <cols>
    <col min="1" max="1" width="8.00390625" style="0" customWidth="1"/>
    <col min="2" max="2" width="41.625" style="0" customWidth="1"/>
    <col min="3" max="3" width="20.00390625" style="0" customWidth="1"/>
    <col min="4" max="4" width="19.125" style="0" customWidth="1"/>
    <col min="5" max="5" width="12.00390625" style="0" customWidth="1"/>
    <col min="6" max="6" width="12.875" style="0" customWidth="1"/>
    <col min="8" max="8" width="9.50390625" style="0" customWidth="1"/>
  </cols>
  <sheetData>
    <row r="1" spans="1:5" ht="15">
      <c r="A1" s="1"/>
      <c r="B1" s="1"/>
      <c r="C1" s="1"/>
      <c r="D1" s="125" t="s">
        <v>45</v>
      </c>
      <c r="E1" s="125"/>
    </row>
    <row r="2" spans="1:4" ht="17.25">
      <c r="A2" s="121" t="s">
        <v>1</v>
      </c>
      <c r="B2" s="121"/>
      <c r="C2" s="121"/>
      <c r="D2" s="121"/>
    </row>
    <row r="3" spans="1:4" ht="17.25">
      <c r="A3" s="124" t="s">
        <v>2</v>
      </c>
      <c r="B3" s="124"/>
      <c r="C3" s="124"/>
      <c r="D3" s="124"/>
    </row>
    <row r="4" spans="1:3" ht="16.5">
      <c r="A4" s="4" t="s">
        <v>124</v>
      </c>
      <c r="B4" s="4"/>
      <c r="C4" s="7"/>
    </row>
    <row r="5" spans="1:3" ht="16.5">
      <c r="A5" s="108" t="s">
        <v>4</v>
      </c>
      <c r="B5" s="108"/>
      <c r="C5" s="7"/>
    </row>
    <row r="6" spans="1:4" ht="15">
      <c r="A6" s="126" t="s">
        <v>5</v>
      </c>
      <c r="B6" s="126"/>
      <c r="C6" s="126"/>
      <c r="D6" s="126"/>
    </row>
    <row r="7" spans="1:4" ht="15">
      <c r="A7" s="126" t="s">
        <v>139</v>
      </c>
      <c r="B7" s="126"/>
      <c r="C7" s="126"/>
      <c r="D7" s="126"/>
    </row>
    <row r="8" spans="1:4" ht="15">
      <c r="A8" s="128" t="s">
        <v>46</v>
      </c>
      <c r="B8" s="128"/>
      <c r="C8" s="128"/>
      <c r="D8" s="128"/>
    </row>
    <row r="9" spans="1:4" ht="15">
      <c r="A9" s="128" t="s">
        <v>47</v>
      </c>
      <c r="B9" s="128"/>
      <c r="C9" s="128"/>
      <c r="D9" s="128"/>
    </row>
    <row r="10" spans="1:5" ht="15">
      <c r="A10" s="6"/>
      <c r="B10" s="6"/>
      <c r="C10" s="128" t="s">
        <v>48</v>
      </c>
      <c r="D10" s="128"/>
      <c r="E10" s="128"/>
    </row>
    <row r="11" spans="1:4" ht="15">
      <c r="A11" s="110" t="s">
        <v>7</v>
      </c>
      <c r="B11" s="110" t="s">
        <v>8</v>
      </c>
      <c r="C11" s="130" t="s">
        <v>49</v>
      </c>
      <c r="D11" s="130" t="s">
        <v>50</v>
      </c>
    </row>
    <row r="12" spans="1:4" ht="15">
      <c r="A12" s="129"/>
      <c r="B12" s="129"/>
      <c r="C12" s="131"/>
      <c r="D12" s="131"/>
    </row>
    <row r="13" spans="1:4" ht="15">
      <c r="A13" s="111"/>
      <c r="B13" s="111"/>
      <c r="C13" s="132"/>
      <c r="D13" s="132"/>
    </row>
    <row r="14" spans="1:4" ht="18" customHeight="1">
      <c r="A14" s="32" t="s">
        <v>11</v>
      </c>
      <c r="B14" s="32" t="s">
        <v>51</v>
      </c>
      <c r="C14" s="33"/>
      <c r="D14" s="22"/>
    </row>
    <row r="15" spans="1:4" ht="18" customHeight="1">
      <c r="A15" s="32" t="s">
        <v>13</v>
      </c>
      <c r="B15" s="34" t="s">
        <v>14</v>
      </c>
      <c r="C15" s="35"/>
      <c r="D15" s="15"/>
    </row>
    <row r="16" spans="1:4" ht="18" customHeight="1">
      <c r="A16" s="36">
        <v>1</v>
      </c>
      <c r="B16" s="37" t="s">
        <v>15</v>
      </c>
      <c r="C16" s="20"/>
      <c r="D16" s="15"/>
    </row>
    <row r="17" spans="1:4" ht="18" customHeight="1">
      <c r="A17" s="36"/>
      <c r="B17" s="38" t="s">
        <v>16</v>
      </c>
      <c r="C17" s="19"/>
      <c r="D17" s="15"/>
    </row>
    <row r="18" spans="1:4" ht="18" customHeight="1">
      <c r="A18" s="36">
        <v>2</v>
      </c>
      <c r="B18" s="37" t="s">
        <v>17</v>
      </c>
      <c r="C18" s="19"/>
      <c r="D18" s="15"/>
    </row>
    <row r="19" spans="1:4" ht="18" customHeight="1">
      <c r="A19" s="32"/>
      <c r="B19" s="38" t="s">
        <v>18</v>
      </c>
      <c r="C19" s="19"/>
      <c r="D19" s="15"/>
    </row>
    <row r="20" spans="1:4" ht="18" customHeight="1">
      <c r="A20" s="36">
        <v>3</v>
      </c>
      <c r="B20" s="39" t="s">
        <v>19</v>
      </c>
      <c r="C20" s="20"/>
      <c r="D20" s="15"/>
    </row>
    <row r="21" spans="1:4" ht="18" customHeight="1">
      <c r="A21" s="36">
        <v>4</v>
      </c>
      <c r="B21" s="37" t="s">
        <v>20</v>
      </c>
      <c r="C21" s="19"/>
      <c r="D21" s="15"/>
    </row>
    <row r="22" spans="1:4" ht="18" customHeight="1">
      <c r="A22" s="32"/>
      <c r="B22" s="38" t="s">
        <v>21</v>
      </c>
      <c r="C22" s="19"/>
      <c r="D22" s="15"/>
    </row>
    <row r="23" spans="1:4" ht="18" customHeight="1">
      <c r="A23" s="32" t="s">
        <v>22</v>
      </c>
      <c r="B23" s="40" t="s">
        <v>23</v>
      </c>
      <c r="C23" s="19"/>
      <c r="D23" s="15"/>
    </row>
    <row r="24" spans="1:4" ht="18" customHeight="1">
      <c r="A24" s="36">
        <v>1</v>
      </c>
      <c r="B24" s="37" t="s">
        <v>24</v>
      </c>
      <c r="C24" s="19"/>
      <c r="D24" s="15"/>
    </row>
    <row r="25" spans="1:4" ht="18" customHeight="1">
      <c r="A25" s="36"/>
      <c r="B25" s="38" t="s">
        <v>16</v>
      </c>
      <c r="C25" s="19"/>
      <c r="D25" s="15"/>
    </row>
    <row r="26" spans="1:4" ht="18" customHeight="1">
      <c r="A26" s="36">
        <v>2</v>
      </c>
      <c r="B26" s="37" t="s">
        <v>25</v>
      </c>
      <c r="C26" s="19"/>
      <c r="D26" s="15"/>
    </row>
    <row r="27" spans="1:4" ht="18" customHeight="1">
      <c r="A27" s="32"/>
      <c r="B27" s="38" t="s">
        <v>18</v>
      </c>
      <c r="C27" s="19"/>
      <c r="D27" s="15"/>
    </row>
    <row r="28" spans="1:4" ht="18" customHeight="1">
      <c r="A28" s="36">
        <v>3</v>
      </c>
      <c r="B28" s="37" t="s">
        <v>26</v>
      </c>
      <c r="C28" s="19"/>
      <c r="D28" s="15"/>
    </row>
    <row r="29" spans="1:4" ht="18" customHeight="1">
      <c r="A29" s="32"/>
      <c r="B29" s="38" t="s">
        <v>21</v>
      </c>
      <c r="C29" s="19"/>
      <c r="D29" s="15"/>
    </row>
    <row r="30" spans="1:4" ht="18" customHeight="1">
      <c r="A30" s="32" t="s">
        <v>27</v>
      </c>
      <c r="B30" s="34" t="s">
        <v>28</v>
      </c>
      <c r="C30" s="20"/>
      <c r="D30" s="15"/>
    </row>
    <row r="31" spans="1:4" ht="18" customHeight="1">
      <c r="A31" s="36">
        <v>1</v>
      </c>
      <c r="B31" s="37" t="s">
        <v>29</v>
      </c>
      <c r="C31" s="19"/>
      <c r="D31" s="15"/>
    </row>
    <row r="32" spans="1:4" ht="18" customHeight="1">
      <c r="A32" s="36"/>
      <c r="B32" s="38" t="s">
        <v>16</v>
      </c>
      <c r="C32" s="19"/>
      <c r="D32" s="15"/>
    </row>
    <row r="33" spans="1:4" ht="18" customHeight="1">
      <c r="A33" s="36">
        <v>2</v>
      </c>
      <c r="B33" s="37" t="s">
        <v>25</v>
      </c>
      <c r="C33" s="19"/>
      <c r="D33" s="15"/>
    </row>
    <row r="34" spans="1:4" ht="18" customHeight="1">
      <c r="A34" s="32"/>
      <c r="B34" s="38" t="s">
        <v>18</v>
      </c>
      <c r="C34" s="21"/>
      <c r="D34" s="15"/>
    </row>
    <row r="35" spans="1:4" ht="18" customHeight="1">
      <c r="A35" s="36">
        <v>3</v>
      </c>
      <c r="B35" s="39" t="s">
        <v>30</v>
      </c>
      <c r="C35" s="21"/>
      <c r="D35" s="15"/>
    </row>
    <row r="36" spans="1:4" ht="18" customHeight="1">
      <c r="A36" s="36">
        <v>4</v>
      </c>
      <c r="B36" s="37" t="s">
        <v>31</v>
      </c>
      <c r="C36" s="20"/>
      <c r="D36" s="15"/>
    </row>
    <row r="37" spans="1:4" ht="18" customHeight="1">
      <c r="A37" s="32"/>
      <c r="B37" s="38" t="s">
        <v>21</v>
      </c>
      <c r="C37" s="19"/>
      <c r="D37" s="15"/>
    </row>
    <row r="38" spans="1:4" ht="18" customHeight="1">
      <c r="A38" s="32" t="s">
        <v>32</v>
      </c>
      <c r="B38" s="41" t="s">
        <v>52</v>
      </c>
      <c r="C38" s="72">
        <f>C40+C90</f>
        <v>7155097334</v>
      </c>
      <c r="D38" s="72">
        <f>C38</f>
        <v>7155097334</v>
      </c>
    </row>
    <row r="39" spans="1:4" ht="18" customHeight="1">
      <c r="A39" s="42" t="s">
        <v>13</v>
      </c>
      <c r="B39" s="43" t="s">
        <v>137</v>
      </c>
      <c r="C39" s="77">
        <f>C38</f>
        <v>7155097334</v>
      </c>
      <c r="D39" s="77">
        <f>C39</f>
        <v>7155097334</v>
      </c>
    </row>
    <row r="40" spans="1:6" ht="18" customHeight="1">
      <c r="A40" s="42">
        <v>1</v>
      </c>
      <c r="B40" s="43" t="s">
        <v>118</v>
      </c>
      <c r="C40" s="73">
        <f>C41+C43+C53+C56+C61+C64+C68+C76+C81+C83+C86+C88</f>
        <v>4906539606</v>
      </c>
      <c r="D40" s="73">
        <f>C40</f>
        <v>4906539606</v>
      </c>
      <c r="F40" s="89"/>
    </row>
    <row r="41" spans="1:4" ht="18" customHeight="1">
      <c r="A41" s="32"/>
      <c r="B41" s="34" t="s">
        <v>122</v>
      </c>
      <c r="C41" s="74">
        <f>C42</f>
        <v>1789719330</v>
      </c>
      <c r="D41" s="77">
        <f aca="true" t="shared" si="0" ref="D41:D91">C41</f>
        <v>1789719330</v>
      </c>
    </row>
    <row r="42" spans="1:4" ht="18" customHeight="1">
      <c r="A42" s="36"/>
      <c r="B42" s="39" t="s">
        <v>53</v>
      </c>
      <c r="C42" s="86">
        <v>1789719330</v>
      </c>
      <c r="D42" s="76">
        <f t="shared" si="0"/>
        <v>1789719330</v>
      </c>
    </row>
    <row r="43" spans="1:4" ht="18" customHeight="1">
      <c r="A43" s="32"/>
      <c r="B43" s="34" t="s">
        <v>54</v>
      </c>
      <c r="C43" s="74">
        <f>C44+C45+C46+C47+C48+C49+C50+C51+C52</f>
        <v>2337564068</v>
      </c>
      <c r="D43" s="74">
        <f>D44+D45+D46+D47+D48+D49+D50+D51+D52</f>
        <v>2337564068</v>
      </c>
    </row>
    <row r="44" spans="1:4" ht="18" customHeight="1">
      <c r="A44" s="32"/>
      <c r="B44" s="39" t="s">
        <v>55</v>
      </c>
      <c r="C44" s="87">
        <v>11601887</v>
      </c>
      <c r="D44" s="76">
        <f>C44</f>
        <v>11601887</v>
      </c>
    </row>
    <row r="45" spans="1:4" ht="18" customHeight="1">
      <c r="A45" s="32"/>
      <c r="B45" s="39" t="s">
        <v>56</v>
      </c>
      <c r="C45" s="87">
        <v>321244000</v>
      </c>
      <c r="D45" s="76">
        <f aca="true" t="shared" si="1" ref="D45:D52">C45</f>
        <v>321244000</v>
      </c>
    </row>
    <row r="46" spans="1:4" ht="18" customHeight="1">
      <c r="A46" s="32"/>
      <c r="B46" s="39" t="s">
        <v>57</v>
      </c>
      <c r="C46" s="87">
        <v>130740050</v>
      </c>
      <c r="D46" s="76">
        <f t="shared" si="1"/>
        <v>130740050</v>
      </c>
    </row>
    <row r="47" spans="1:4" ht="18" customHeight="1">
      <c r="A47" s="32"/>
      <c r="B47" s="39" t="s">
        <v>126</v>
      </c>
      <c r="C47" s="87">
        <v>0</v>
      </c>
      <c r="D47" s="76">
        <f t="shared" si="1"/>
        <v>0</v>
      </c>
    </row>
    <row r="48" spans="1:4" ht="18" customHeight="1">
      <c r="A48" s="32"/>
      <c r="B48" s="39" t="s">
        <v>58</v>
      </c>
      <c r="C48" s="87">
        <v>1140072010</v>
      </c>
      <c r="D48" s="76">
        <f t="shared" si="1"/>
        <v>1140072010</v>
      </c>
    </row>
    <row r="49" spans="1:4" ht="18" customHeight="1">
      <c r="A49" s="32"/>
      <c r="B49" s="39" t="s">
        <v>59</v>
      </c>
      <c r="C49" s="87">
        <v>17927309</v>
      </c>
      <c r="D49" s="76">
        <f t="shared" si="1"/>
        <v>17927309</v>
      </c>
    </row>
    <row r="50" spans="1:4" ht="18" customHeight="1">
      <c r="A50" s="32"/>
      <c r="B50" s="39" t="s">
        <v>114</v>
      </c>
      <c r="C50" s="87">
        <v>231654312</v>
      </c>
      <c r="D50" s="76">
        <f t="shared" si="1"/>
        <v>231654312</v>
      </c>
    </row>
    <row r="51" spans="1:4" ht="18" customHeight="1">
      <c r="A51" s="32"/>
      <c r="B51" s="39" t="s">
        <v>115</v>
      </c>
      <c r="C51" s="87">
        <v>346052500</v>
      </c>
      <c r="D51" s="76">
        <f t="shared" si="1"/>
        <v>346052500</v>
      </c>
    </row>
    <row r="52" spans="1:4" ht="18" customHeight="1">
      <c r="A52" s="32"/>
      <c r="B52" s="39" t="s">
        <v>127</v>
      </c>
      <c r="C52" s="87">
        <v>138272000</v>
      </c>
      <c r="D52" s="76">
        <f t="shared" si="1"/>
        <v>138272000</v>
      </c>
    </row>
    <row r="53" spans="1:4" ht="18" customHeight="1">
      <c r="A53" s="32"/>
      <c r="B53" s="34" t="s">
        <v>60</v>
      </c>
      <c r="C53" s="77">
        <f>C54+C55</f>
        <v>0</v>
      </c>
      <c r="D53" s="77">
        <f t="shared" si="0"/>
        <v>0</v>
      </c>
    </row>
    <row r="54" spans="1:4" ht="18" customHeight="1">
      <c r="A54" s="32"/>
      <c r="B54" s="39" t="s">
        <v>61</v>
      </c>
      <c r="C54" s="87">
        <v>0</v>
      </c>
      <c r="D54" s="76">
        <f t="shared" si="0"/>
        <v>0</v>
      </c>
    </row>
    <row r="55" spans="1:4" ht="18" customHeight="1">
      <c r="A55" s="32"/>
      <c r="B55" s="39" t="s">
        <v>62</v>
      </c>
      <c r="C55" s="87">
        <v>0</v>
      </c>
      <c r="D55" s="76">
        <f>C55</f>
        <v>0</v>
      </c>
    </row>
    <row r="56" spans="1:4" ht="18" customHeight="1">
      <c r="A56" s="32"/>
      <c r="B56" s="34" t="s">
        <v>63</v>
      </c>
      <c r="C56" s="77">
        <f>C57+C58+C59+C60</f>
        <v>454727408</v>
      </c>
      <c r="D56" s="77">
        <f t="shared" si="0"/>
        <v>454727408</v>
      </c>
    </row>
    <row r="57" spans="1:4" ht="18" customHeight="1">
      <c r="A57" s="32"/>
      <c r="B57" s="39" t="s">
        <v>64</v>
      </c>
      <c r="C57" s="87">
        <v>339991710</v>
      </c>
      <c r="D57" s="76">
        <f t="shared" si="0"/>
        <v>339991710</v>
      </c>
    </row>
    <row r="58" spans="1:4" ht="18" customHeight="1">
      <c r="A58" s="32"/>
      <c r="B58" s="39" t="s">
        <v>65</v>
      </c>
      <c r="C58" s="87">
        <v>58284294</v>
      </c>
      <c r="D58" s="76">
        <f t="shared" si="0"/>
        <v>58284294</v>
      </c>
    </row>
    <row r="59" spans="1:4" ht="18" customHeight="1">
      <c r="A59" s="32"/>
      <c r="B59" s="39" t="s">
        <v>66</v>
      </c>
      <c r="C59" s="87">
        <v>37023306</v>
      </c>
      <c r="D59" s="76">
        <f t="shared" si="0"/>
        <v>37023306</v>
      </c>
    </row>
    <row r="60" spans="1:4" ht="18" customHeight="1">
      <c r="A60" s="32"/>
      <c r="B60" s="39" t="s">
        <v>67</v>
      </c>
      <c r="C60" s="87">
        <v>19428098</v>
      </c>
      <c r="D60" s="76">
        <f t="shared" si="0"/>
        <v>19428098</v>
      </c>
    </row>
    <row r="61" spans="1:4" ht="18" customHeight="1">
      <c r="A61" s="32"/>
      <c r="B61" s="34" t="s">
        <v>68</v>
      </c>
      <c r="C61" s="77">
        <f>C62+C63</f>
        <v>24000000</v>
      </c>
      <c r="D61" s="77">
        <f t="shared" si="0"/>
        <v>24000000</v>
      </c>
    </row>
    <row r="62" spans="1:4" ht="18" customHeight="1">
      <c r="A62" s="32"/>
      <c r="B62" s="39" t="s">
        <v>69</v>
      </c>
      <c r="C62" s="87">
        <v>24000000</v>
      </c>
      <c r="D62" s="76">
        <f>C62</f>
        <v>24000000</v>
      </c>
    </row>
    <row r="63" spans="1:4" ht="18" customHeight="1">
      <c r="A63" s="32"/>
      <c r="B63" s="39" t="s">
        <v>128</v>
      </c>
      <c r="C63" s="87">
        <v>0</v>
      </c>
      <c r="D63" s="76">
        <f>C63</f>
        <v>0</v>
      </c>
    </row>
    <row r="64" spans="1:4" ht="18" customHeight="1">
      <c r="A64" s="32"/>
      <c r="B64" s="34" t="s">
        <v>70</v>
      </c>
      <c r="C64" s="77">
        <f>C65+C66+C67</f>
        <v>1900000</v>
      </c>
      <c r="D64" s="77">
        <f t="shared" si="0"/>
        <v>1900000</v>
      </c>
    </row>
    <row r="65" spans="1:4" ht="18" customHeight="1">
      <c r="A65" s="32"/>
      <c r="B65" s="39" t="s">
        <v>110</v>
      </c>
      <c r="C65" s="87">
        <v>0</v>
      </c>
      <c r="D65" s="76">
        <f t="shared" si="0"/>
        <v>0</v>
      </c>
    </row>
    <row r="66" spans="1:4" ht="18" customHeight="1">
      <c r="A66" s="32"/>
      <c r="B66" s="39" t="s">
        <v>116</v>
      </c>
      <c r="C66" s="87">
        <v>1900000</v>
      </c>
      <c r="D66" s="76">
        <f t="shared" si="0"/>
        <v>1900000</v>
      </c>
    </row>
    <row r="67" spans="1:4" ht="18" customHeight="1">
      <c r="A67" s="32"/>
      <c r="B67" s="39" t="s">
        <v>140</v>
      </c>
      <c r="C67" s="87">
        <v>0</v>
      </c>
      <c r="D67" s="76">
        <f t="shared" si="0"/>
        <v>0</v>
      </c>
    </row>
    <row r="68" spans="1:4" ht="18" customHeight="1">
      <c r="A68" s="32"/>
      <c r="B68" s="34" t="s">
        <v>71</v>
      </c>
      <c r="C68" s="77">
        <f>C69+C70+C71</f>
        <v>5403800</v>
      </c>
      <c r="D68" s="77">
        <f t="shared" si="0"/>
        <v>5403800</v>
      </c>
    </row>
    <row r="69" spans="1:4" ht="18" customHeight="1">
      <c r="A69" s="32"/>
      <c r="B69" s="39" t="s">
        <v>141</v>
      </c>
      <c r="C69" s="87">
        <v>1125000</v>
      </c>
      <c r="D69" s="76">
        <f t="shared" si="0"/>
        <v>1125000</v>
      </c>
    </row>
    <row r="70" spans="1:4" ht="18" customHeight="1">
      <c r="A70" s="32"/>
      <c r="B70" s="39" t="s">
        <v>142</v>
      </c>
      <c r="C70" s="87">
        <v>4278800</v>
      </c>
      <c r="D70" s="76">
        <f t="shared" si="0"/>
        <v>4278800</v>
      </c>
    </row>
    <row r="71" spans="1:4" ht="18" customHeight="1">
      <c r="A71" s="32"/>
      <c r="B71" s="39" t="s">
        <v>129</v>
      </c>
      <c r="C71" s="87">
        <v>0</v>
      </c>
      <c r="D71" s="76">
        <f t="shared" si="0"/>
        <v>0</v>
      </c>
    </row>
    <row r="72" spans="1:4" ht="18" customHeight="1">
      <c r="A72" s="32"/>
      <c r="B72" s="34" t="s">
        <v>72</v>
      </c>
      <c r="C72" s="77">
        <f>C73+C74+C75</f>
        <v>0</v>
      </c>
      <c r="D72" s="77">
        <f>C72</f>
        <v>0</v>
      </c>
    </row>
    <row r="73" spans="1:4" ht="18" customHeight="1">
      <c r="A73" s="32"/>
      <c r="B73" s="39" t="s">
        <v>73</v>
      </c>
      <c r="C73" s="87">
        <v>0</v>
      </c>
      <c r="D73" s="76">
        <f t="shared" si="0"/>
        <v>0</v>
      </c>
    </row>
    <row r="74" spans="1:4" ht="18" customHeight="1">
      <c r="A74" s="32"/>
      <c r="B74" s="39" t="s">
        <v>74</v>
      </c>
      <c r="C74" s="87">
        <v>0</v>
      </c>
      <c r="D74" s="76">
        <f t="shared" si="0"/>
        <v>0</v>
      </c>
    </row>
    <row r="75" spans="1:4" ht="18" customHeight="1">
      <c r="A75" s="32"/>
      <c r="B75" s="39" t="s">
        <v>75</v>
      </c>
      <c r="C75" s="87">
        <v>0</v>
      </c>
      <c r="D75" s="76">
        <f t="shared" si="0"/>
        <v>0</v>
      </c>
    </row>
    <row r="76" spans="1:4" ht="18" customHeight="1">
      <c r="A76" s="32"/>
      <c r="B76" s="34" t="s">
        <v>109</v>
      </c>
      <c r="C76" s="77">
        <f>C77+C78+C79+C80</f>
        <v>146215000</v>
      </c>
      <c r="D76" s="77">
        <f t="shared" si="0"/>
        <v>146215000</v>
      </c>
    </row>
    <row r="77" spans="1:4" ht="18" customHeight="1">
      <c r="A77" s="32"/>
      <c r="B77" s="39" t="s">
        <v>143</v>
      </c>
      <c r="C77" s="87">
        <v>30765000</v>
      </c>
      <c r="D77" s="141">
        <f>C77</f>
        <v>30765000</v>
      </c>
    </row>
    <row r="78" spans="1:6" ht="18" customHeight="1">
      <c r="A78" s="32"/>
      <c r="B78" s="39" t="s">
        <v>144</v>
      </c>
      <c r="C78" s="87">
        <v>15740000</v>
      </c>
      <c r="D78" s="76">
        <f>C78</f>
        <v>15740000</v>
      </c>
      <c r="F78" s="89"/>
    </row>
    <row r="79" spans="1:4" ht="18" customHeight="1">
      <c r="A79" s="32"/>
      <c r="B79" s="39" t="s">
        <v>130</v>
      </c>
      <c r="C79" s="87">
        <v>360000</v>
      </c>
      <c r="D79" s="76">
        <f t="shared" si="0"/>
        <v>360000</v>
      </c>
    </row>
    <row r="80" spans="1:4" ht="18" customHeight="1">
      <c r="A80" s="32"/>
      <c r="B80" s="39" t="s">
        <v>131</v>
      </c>
      <c r="C80" s="87">
        <v>99350000</v>
      </c>
      <c r="D80" s="76">
        <f>C80</f>
        <v>99350000</v>
      </c>
    </row>
    <row r="81" spans="1:4" ht="18" customHeight="1">
      <c r="A81" s="32"/>
      <c r="B81" s="34" t="s">
        <v>150</v>
      </c>
      <c r="C81" s="90">
        <f>C82</f>
        <v>123190000</v>
      </c>
      <c r="D81" s="88">
        <f>C81</f>
        <v>123190000</v>
      </c>
    </row>
    <row r="82" spans="1:4" ht="18" customHeight="1">
      <c r="A82" s="32"/>
      <c r="B82" s="39" t="s">
        <v>145</v>
      </c>
      <c r="C82" s="87">
        <v>123190000</v>
      </c>
      <c r="D82" s="76">
        <f>C82</f>
        <v>123190000</v>
      </c>
    </row>
    <row r="83" spans="1:4" ht="18" customHeight="1">
      <c r="A83" s="32"/>
      <c r="B83" s="34" t="s">
        <v>76</v>
      </c>
      <c r="C83" s="77">
        <f>C84+C85</f>
        <v>4470000</v>
      </c>
      <c r="D83" s="77">
        <f t="shared" si="0"/>
        <v>4470000</v>
      </c>
    </row>
    <row r="84" spans="1:4" ht="18" customHeight="1">
      <c r="A84" s="32"/>
      <c r="B84" s="39" t="s">
        <v>117</v>
      </c>
      <c r="C84" s="87">
        <v>4470000</v>
      </c>
      <c r="D84" s="76">
        <f t="shared" si="0"/>
        <v>4470000</v>
      </c>
    </row>
    <row r="85" spans="1:4" ht="18" customHeight="1">
      <c r="A85" s="32"/>
      <c r="B85" s="39" t="s">
        <v>146</v>
      </c>
      <c r="C85" s="87">
        <v>0</v>
      </c>
      <c r="D85" s="76">
        <f t="shared" si="0"/>
        <v>0</v>
      </c>
    </row>
    <row r="86" spans="1:4" ht="18" customHeight="1">
      <c r="A86" s="32"/>
      <c r="B86" s="34" t="s">
        <v>149</v>
      </c>
      <c r="C86" s="77">
        <f>C87</f>
        <v>16600000</v>
      </c>
      <c r="D86" s="77">
        <f t="shared" si="0"/>
        <v>16600000</v>
      </c>
    </row>
    <row r="87" spans="1:4" ht="18" customHeight="1">
      <c r="A87" s="32"/>
      <c r="B87" s="39" t="s">
        <v>132</v>
      </c>
      <c r="C87" s="87">
        <v>16600000</v>
      </c>
      <c r="D87" s="76">
        <f>C87</f>
        <v>16600000</v>
      </c>
    </row>
    <row r="88" spans="1:4" ht="18" customHeight="1">
      <c r="A88" s="32"/>
      <c r="B88" s="34" t="s">
        <v>120</v>
      </c>
      <c r="C88" s="77">
        <f>C89</f>
        <v>2750000</v>
      </c>
      <c r="D88" s="77">
        <f>C88</f>
        <v>2750000</v>
      </c>
    </row>
    <row r="89" spans="1:4" ht="18" customHeight="1">
      <c r="A89" s="32"/>
      <c r="B89" s="39" t="s">
        <v>133</v>
      </c>
      <c r="C89" s="87">
        <v>2750000</v>
      </c>
      <c r="D89" s="76">
        <f>C89</f>
        <v>2750000</v>
      </c>
    </row>
    <row r="90" spans="1:4" s="52" customFormat="1" ht="18" customHeight="1">
      <c r="A90" s="42">
        <v>2</v>
      </c>
      <c r="B90" s="85" t="s">
        <v>119</v>
      </c>
      <c r="C90" s="73">
        <f>C91+C97+C95</f>
        <v>2248557728</v>
      </c>
      <c r="D90" s="73">
        <f>C90</f>
        <v>2248557728</v>
      </c>
    </row>
    <row r="91" spans="1:4" ht="18" customHeight="1">
      <c r="A91" s="32"/>
      <c r="B91" s="34" t="s">
        <v>147</v>
      </c>
      <c r="C91" s="77">
        <f>C92+C93+C94</f>
        <v>2224557728</v>
      </c>
      <c r="D91" s="77">
        <f t="shared" si="0"/>
        <v>2224557728</v>
      </c>
    </row>
    <row r="92" spans="1:4" ht="18" customHeight="1">
      <c r="A92" s="32"/>
      <c r="B92" s="39" t="s">
        <v>134</v>
      </c>
      <c r="C92" s="76">
        <v>1544860828</v>
      </c>
      <c r="D92" s="76">
        <f aca="true" t="shared" si="2" ref="D92:D99">C92</f>
        <v>1544860828</v>
      </c>
    </row>
    <row r="93" spans="1:4" ht="18" customHeight="1">
      <c r="A93" s="32"/>
      <c r="B93" s="39" t="s">
        <v>135</v>
      </c>
      <c r="C93" s="76">
        <v>521078000</v>
      </c>
      <c r="D93" s="76">
        <f t="shared" si="2"/>
        <v>521078000</v>
      </c>
    </row>
    <row r="94" spans="1:4" ht="18" customHeight="1">
      <c r="A94" s="32"/>
      <c r="B94" s="39" t="s">
        <v>136</v>
      </c>
      <c r="C94" s="76">
        <v>158618900</v>
      </c>
      <c r="D94" s="76">
        <f t="shared" si="2"/>
        <v>158618900</v>
      </c>
    </row>
    <row r="95" spans="1:4" ht="18" customHeight="1">
      <c r="A95" s="32"/>
      <c r="B95" s="34" t="s">
        <v>149</v>
      </c>
      <c r="C95" s="88">
        <f>C96</f>
        <v>24000000</v>
      </c>
      <c r="D95" s="88">
        <f>D96</f>
        <v>24000000</v>
      </c>
    </row>
    <row r="96" spans="1:4" ht="18" customHeight="1">
      <c r="A96" s="32"/>
      <c r="B96" s="39" t="s">
        <v>132</v>
      </c>
      <c r="C96" s="76">
        <v>24000000</v>
      </c>
      <c r="D96" s="76">
        <f>C96</f>
        <v>24000000</v>
      </c>
    </row>
    <row r="97" spans="1:4" ht="18" customHeight="1">
      <c r="A97" s="32"/>
      <c r="B97" s="34" t="s">
        <v>120</v>
      </c>
      <c r="C97" s="77">
        <f>C98</f>
        <v>0</v>
      </c>
      <c r="D97" s="77">
        <f t="shared" si="2"/>
        <v>0</v>
      </c>
    </row>
    <row r="98" spans="1:4" ht="18" customHeight="1">
      <c r="A98" s="32"/>
      <c r="B98" s="39" t="s">
        <v>121</v>
      </c>
      <c r="C98" s="76">
        <v>0</v>
      </c>
      <c r="D98" s="76">
        <f t="shared" si="2"/>
        <v>0</v>
      </c>
    </row>
    <row r="99" spans="1:4" ht="18" customHeight="1">
      <c r="A99" s="32"/>
      <c r="B99" s="41" t="s">
        <v>77</v>
      </c>
      <c r="C99" s="77">
        <f>C39</f>
        <v>7155097334</v>
      </c>
      <c r="D99" s="77">
        <f t="shared" si="2"/>
        <v>7155097334</v>
      </c>
    </row>
    <row r="100" spans="1:4" ht="18" customHeight="1">
      <c r="A100" s="32"/>
      <c r="B100" s="39"/>
      <c r="C100" s="76"/>
      <c r="D100" s="75"/>
    </row>
    <row r="101" spans="1:4" ht="18" customHeight="1">
      <c r="A101" s="32">
        <v>3</v>
      </c>
      <c r="B101" s="40" t="s">
        <v>78</v>
      </c>
      <c r="C101" s="78"/>
      <c r="D101" s="79"/>
    </row>
    <row r="102" spans="1:4" ht="18" customHeight="1">
      <c r="A102" s="32" t="s">
        <v>41</v>
      </c>
      <c r="B102" s="41" t="s">
        <v>79</v>
      </c>
      <c r="C102" s="75"/>
      <c r="D102" s="75"/>
    </row>
    <row r="103" spans="1:4" ht="18" customHeight="1">
      <c r="A103" s="36"/>
      <c r="B103" s="39" t="s">
        <v>80</v>
      </c>
      <c r="C103" s="75"/>
      <c r="D103" s="75"/>
    </row>
    <row r="104" spans="1:4" ht="18" customHeight="1">
      <c r="A104" s="36"/>
      <c r="B104" s="39" t="s">
        <v>81</v>
      </c>
      <c r="C104" s="20"/>
      <c r="D104" s="20"/>
    </row>
    <row r="105" spans="1:4" ht="18" customHeight="1">
      <c r="A105" s="36"/>
      <c r="B105" s="39" t="s">
        <v>81</v>
      </c>
      <c r="C105" s="20"/>
      <c r="D105" s="20"/>
    </row>
    <row r="106" spans="1:4" ht="18" customHeight="1">
      <c r="A106" s="36"/>
      <c r="B106" s="39" t="s">
        <v>80</v>
      </c>
      <c r="C106" s="20"/>
      <c r="D106" s="20"/>
    </row>
    <row r="107" spans="1:4" ht="18" customHeight="1">
      <c r="A107" s="36"/>
      <c r="B107" s="39" t="s">
        <v>81</v>
      </c>
      <c r="C107" s="20"/>
      <c r="D107" s="20"/>
    </row>
    <row r="108" spans="1:4" ht="18" customHeight="1">
      <c r="A108" s="36"/>
      <c r="B108" s="39" t="s">
        <v>81</v>
      </c>
      <c r="C108" s="20"/>
      <c r="D108" s="20"/>
    </row>
    <row r="109" spans="1:4" ht="18" customHeight="1">
      <c r="A109" s="32"/>
      <c r="B109" s="45" t="s">
        <v>82</v>
      </c>
      <c r="C109" s="19"/>
      <c r="D109" s="19"/>
    </row>
    <row r="110" spans="1:2" ht="18" customHeight="1">
      <c r="A110" s="46"/>
      <c r="B110" s="46"/>
    </row>
    <row r="111" spans="1:5" ht="18" customHeight="1">
      <c r="A111" s="46"/>
      <c r="B111" s="46"/>
      <c r="C111" s="95" t="s">
        <v>151</v>
      </c>
      <c r="D111" s="95"/>
      <c r="E111" s="95"/>
    </row>
    <row r="112" spans="1:5" ht="18" customHeight="1">
      <c r="A112" s="46"/>
      <c r="B112" s="46"/>
      <c r="C112" s="127" t="s">
        <v>43</v>
      </c>
      <c r="D112" s="127"/>
      <c r="E112" s="127"/>
    </row>
    <row r="113" spans="1:5" ht="18" customHeight="1">
      <c r="A113" s="46"/>
      <c r="B113" s="46"/>
      <c r="C113" s="27"/>
      <c r="D113" s="27"/>
      <c r="E113" s="27"/>
    </row>
    <row r="114" spans="1:5" ht="18" customHeight="1">
      <c r="A114" s="46"/>
      <c r="B114" s="46"/>
      <c r="C114" s="27"/>
      <c r="D114" s="27"/>
      <c r="E114" s="27"/>
    </row>
    <row r="115" spans="1:5" ht="18" customHeight="1">
      <c r="A115" s="46"/>
      <c r="B115" s="46"/>
      <c r="C115" s="93"/>
      <c r="D115" s="93"/>
      <c r="E115" s="9"/>
    </row>
    <row r="116" spans="1:5" ht="18" customHeight="1">
      <c r="A116" s="46"/>
      <c r="B116" s="46"/>
      <c r="C116" s="91"/>
      <c r="D116" s="91"/>
      <c r="E116" s="28"/>
    </row>
    <row r="117" spans="1:5" ht="18" customHeight="1">
      <c r="A117" s="46"/>
      <c r="B117" s="46"/>
      <c r="C117" s="91"/>
      <c r="D117" s="91"/>
      <c r="E117" s="28"/>
    </row>
    <row r="118" spans="1:5" ht="3.75" customHeight="1">
      <c r="A118" s="46"/>
      <c r="B118" s="46"/>
      <c r="C118" s="91"/>
      <c r="D118" s="91"/>
      <c r="E118" s="28"/>
    </row>
    <row r="119" spans="1:5" ht="18" customHeight="1">
      <c r="A119" s="46"/>
      <c r="B119" s="46"/>
      <c r="C119" s="119" t="s">
        <v>125</v>
      </c>
      <c r="D119" s="119"/>
      <c r="E119" s="31"/>
    </row>
    <row r="120" spans="1:2" ht="18" customHeight="1">
      <c r="A120" s="46"/>
      <c r="B120" s="46"/>
    </row>
    <row r="121" spans="1:2" ht="18" customHeight="1">
      <c r="A121" s="46"/>
      <c r="B121" s="46"/>
    </row>
    <row r="122" spans="1:2" ht="18" customHeight="1">
      <c r="A122" s="46"/>
      <c r="B122" s="46"/>
    </row>
    <row r="123" spans="1:2" ht="18" customHeight="1">
      <c r="A123" s="46"/>
      <c r="B123" s="46"/>
    </row>
    <row r="124" spans="1:2" ht="15">
      <c r="A124" s="46"/>
      <c r="B124" s="46"/>
    </row>
    <row r="125" spans="1:2" ht="15">
      <c r="A125" s="46"/>
      <c r="B125" s="46"/>
    </row>
    <row r="126" spans="1:2" ht="15">
      <c r="A126" s="46"/>
      <c r="B126" s="46"/>
    </row>
    <row r="127" spans="1:2" ht="15">
      <c r="A127" s="46"/>
      <c r="B127" s="46"/>
    </row>
    <row r="128" spans="1:2" ht="15">
      <c r="A128" s="46"/>
      <c r="B128" s="46"/>
    </row>
    <row r="129" spans="1:2" ht="15">
      <c r="A129" s="46"/>
      <c r="B129" s="46"/>
    </row>
    <row r="130" spans="1:2" ht="15">
      <c r="A130" s="46"/>
      <c r="B130" s="46"/>
    </row>
    <row r="131" spans="1:2" ht="15">
      <c r="A131" s="46"/>
      <c r="B131" s="46"/>
    </row>
    <row r="132" spans="1:2" ht="15">
      <c r="A132" s="46"/>
      <c r="B132" s="46"/>
    </row>
    <row r="133" spans="1:2" ht="15">
      <c r="A133" s="46"/>
      <c r="B133" s="46"/>
    </row>
  </sheetData>
  <sheetProtection/>
  <mergeCells count="20">
    <mergeCell ref="C111:E111"/>
    <mergeCell ref="C112:E112"/>
    <mergeCell ref="A7:D7"/>
    <mergeCell ref="A8:D8"/>
    <mergeCell ref="A9:D9"/>
    <mergeCell ref="C10:E10"/>
    <mergeCell ref="A11:A13"/>
    <mergeCell ref="B11:B13"/>
    <mergeCell ref="C11:C13"/>
    <mergeCell ref="D11:D13"/>
    <mergeCell ref="C115:D115"/>
    <mergeCell ref="C116:D116"/>
    <mergeCell ref="C119:D119"/>
    <mergeCell ref="D1:E1"/>
    <mergeCell ref="A2:D2"/>
    <mergeCell ref="A3:D3"/>
    <mergeCell ref="A5:B5"/>
    <mergeCell ref="A6:D6"/>
    <mergeCell ref="C117:D117"/>
    <mergeCell ref="C118:D118"/>
  </mergeCells>
  <printOptions/>
  <pageMargins left="0.47" right="0.29" top="0.38" bottom="1" header="0.28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4">
      <selection activeCell="D20" sqref="D20"/>
    </sheetView>
  </sheetViews>
  <sheetFormatPr defaultColWidth="9.00390625" defaultRowHeight="15.75"/>
  <cols>
    <col min="1" max="1" width="5.50390625" style="0" customWidth="1"/>
    <col min="2" max="2" width="44.125" style="0" customWidth="1"/>
    <col min="3" max="3" width="19.625" style="0" customWidth="1"/>
    <col min="4" max="4" width="22.125" style="0" customWidth="1"/>
  </cols>
  <sheetData>
    <row r="1" spans="1:8" ht="15">
      <c r="A1" s="1"/>
      <c r="B1" s="1"/>
      <c r="C1" s="125" t="s">
        <v>83</v>
      </c>
      <c r="D1" s="125"/>
      <c r="E1" s="125"/>
      <c r="F1" s="125"/>
      <c r="G1" s="125"/>
      <c r="H1" s="125"/>
    </row>
    <row r="2" spans="1:8" ht="17.25">
      <c r="A2" s="121" t="s">
        <v>1</v>
      </c>
      <c r="B2" s="121"/>
      <c r="C2" s="121"/>
      <c r="D2" s="121"/>
      <c r="E2" s="47"/>
      <c r="F2" s="1"/>
      <c r="G2" s="1"/>
      <c r="H2" s="1"/>
    </row>
    <row r="3" spans="1:8" ht="17.25">
      <c r="A3" s="124" t="s">
        <v>2</v>
      </c>
      <c r="B3" s="124"/>
      <c r="C3" s="124"/>
      <c r="D3" s="124"/>
      <c r="E3" s="48"/>
      <c r="F3" s="1"/>
      <c r="G3" s="1"/>
      <c r="H3" s="1"/>
    </row>
    <row r="4" spans="1:8" ht="17.25">
      <c r="A4" s="3"/>
      <c r="B4" s="3"/>
      <c r="C4" s="3"/>
      <c r="D4" s="121"/>
      <c r="E4" s="121"/>
      <c r="F4" s="1"/>
      <c r="G4" s="1"/>
      <c r="H4" s="1"/>
    </row>
    <row r="5" spans="1:8" ht="16.5">
      <c r="A5" s="125" t="s">
        <v>124</v>
      </c>
      <c r="B5" s="125"/>
      <c r="C5" s="7"/>
      <c r="D5" s="109"/>
      <c r="E5" s="109"/>
      <c r="F5" s="6"/>
      <c r="G5" s="6"/>
      <c r="H5" s="1"/>
    </row>
    <row r="6" spans="1:8" ht="16.5">
      <c r="A6" s="125" t="s">
        <v>4</v>
      </c>
      <c r="B6" s="125"/>
      <c r="C6" s="7"/>
      <c r="D6" s="109"/>
      <c r="E6" s="109"/>
      <c r="F6" s="6"/>
      <c r="G6" s="6"/>
      <c r="H6" s="1"/>
    </row>
    <row r="7" spans="1:8" ht="15">
      <c r="A7" s="126" t="s">
        <v>5</v>
      </c>
      <c r="B7" s="126"/>
      <c r="C7" s="126"/>
      <c r="D7" s="126"/>
      <c r="E7" s="126"/>
      <c r="F7" s="6"/>
      <c r="G7" s="6"/>
      <c r="H7" s="1"/>
    </row>
    <row r="8" spans="1:8" ht="15">
      <c r="A8" s="126" t="s">
        <v>123</v>
      </c>
      <c r="B8" s="126"/>
      <c r="C8" s="126"/>
      <c r="D8" s="126"/>
      <c r="E8" s="126"/>
      <c r="F8" s="6"/>
      <c r="G8" s="6"/>
      <c r="H8" s="1"/>
    </row>
    <row r="9" spans="1:8" ht="15">
      <c r="A9" s="122" t="s">
        <v>84</v>
      </c>
      <c r="B9" s="122"/>
      <c r="C9" s="122"/>
      <c r="D9" s="122"/>
      <c r="E9" s="122"/>
      <c r="F9" s="6"/>
      <c r="G9" s="6"/>
      <c r="H9" s="1"/>
    </row>
    <row r="10" spans="1:8" ht="15">
      <c r="A10" s="122"/>
      <c r="B10" s="122"/>
      <c r="C10" s="122"/>
      <c r="D10" s="122"/>
      <c r="E10" s="122"/>
      <c r="F10" s="6"/>
      <c r="G10" s="6"/>
      <c r="H10" s="1"/>
    </row>
    <row r="11" spans="1:8" ht="15">
      <c r="A11" s="6"/>
      <c r="B11" s="6"/>
      <c r="C11" s="136" t="s">
        <v>85</v>
      </c>
      <c r="D11" s="136"/>
      <c r="E11" s="10"/>
      <c r="F11" s="6"/>
      <c r="G11" s="6"/>
      <c r="H11" s="1"/>
    </row>
    <row r="12" spans="1:8" ht="15">
      <c r="A12" s="110" t="s">
        <v>7</v>
      </c>
      <c r="B12" s="133" t="s">
        <v>8</v>
      </c>
      <c r="C12" s="130" t="s">
        <v>86</v>
      </c>
      <c r="D12" s="130" t="s">
        <v>87</v>
      </c>
      <c r="E12" s="6"/>
      <c r="F12" s="6"/>
      <c r="G12" s="6"/>
      <c r="H12" s="1"/>
    </row>
    <row r="13" spans="1:8" ht="15">
      <c r="A13" s="129"/>
      <c r="B13" s="134"/>
      <c r="C13" s="131"/>
      <c r="D13" s="131"/>
      <c r="E13" s="2"/>
      <c r="F13" s="6"/>
      <c r="G13" s="6"/>
      <c r="H13" s="1"/>
    </row>
    <row r="14" spans="1:8" ht="0.75" customHeight="1">
      <c r="A14" s="111"/>
      <c r="B14" s="135"/>
      <c r="C14" s="132"/>
      <c r="D14" s="132"/>
      <c r="E14" s="6"/>
      <c r="F14" s="6"/>
      <c r="G14" s="6"/>
      <c r="H14" s="1"/>
    </row>
    <row r="15" spans="1:8" ht="18" customHeight="1">
      <c r="A15" s="11" t="s">
        <v>11</v>
      </c>
      <c r="B15" s="11" t="s">
        <v>51</v>
      </c>
      <c r="C15" s="21"/>
      <c r="D15" s="49"/>
      <c r="E15" s="2"/>
      <c r="F15" s="6"/>
      <c r="G15" s="6"/>
      <c r="H15" s="1"/>
    </row>
    <row r="16" spans="1:8" ht="18" customHeight="1">
      <c r="A16" s="11" t="s">
        <v>13</v>
      </c>
      <c r="B16" s="14" t="s">
        <v>14</v>
      </c>
      <c r="C16" s="80">
        <v>0</v>
      </c>
      <c r="D16" s="81">
        <v>0</v>
      </c>
      <c r="E16" s="6"/>
      <c r="F16" s="6"/>
      <c r="G16" s="6"/>
      <c r="H16" s="1"/>
    </row>
    <row r="17" spans="1:8" ht="18" customHeight="1">
      <c r="A17" s="11">
        <v>1</v>
      </c>
      <c r="B17" s="15" t="s">
        <v>88</v>
      </c>
      <c r="C17" s="83">
        <v>0</v>
      </c>
      <c r="D17" s="84">
        <v>0</v>
      </c>
      <c r="E17" s="6"/>
      <c r="F17" s="6"/>
      <c r="G17" s="6"/>
      <c r="H17" s="1"/>
    </row>
    <row r="18" spans="1:8" ht="18" customHeight="1">
      <c r="A18" s="11">
        <v>2</v>
      </c>
      <c r="B18" s="15" t="s">
        <v>89</v>
      </c>
      <c r="C18" s="82">
        <v>0</v>
      </c>
      <c r="D18" s="70">
        <v>0</v>
      </c>
      <c r="E18" s="6"/>
      <c r="F18" s="6"/>
      <c r="G18" s="6"/>
      <c r="H18" s="1"/>
    </row>
    <row r="19" spans="1:8" ht="18" customHeight="1">
      <c r="A19" s="32" t="s">
        <v>32</v>
      </c>
      <c r="B19" s="41" t="s">
        <v>52</v>
      </c>
      <c r="C19" s="72">
        <f>C21+C71</f>
        <v>7155097334</v>
      </c>
      <c r="D19" s="72">
        <f>C19</f>
        <v>7155097334</v>
      </c>
      <c r="E19" s="6"/>
      <c r="F19" s="6"/>
      <c r="G19" s="6"/>
      <c r="H19" s="1"/>
    </row>
    <row r="20" spans="1:4" ht="18" customHeight="1">
      <c r="A20" s="42" t="s">
        <v>13</v>
      </c>
      <c r="B20" s="43" t="s">
        <v>137</v>
      </c>
      <c r="C20" s="77">
        <f>C19</f>
        <v>7155097334</v>
      </c>
      <c r="D20" s="77">
        <f>C20</f>
        <v>7155097334</v>
      </c>
    </row>
    <row r="21" spans="1:4" ht="18" customHeight="1">
      <c r="A21" s="42">
        <v>1</v>
      </c>
      <c r="B21" s="43" t="s">
        <v>118</v>
      </c>
      <c r="C21" s="73">
        <f>C22+C24+C34+C37+C42+C45+C49+C57+C62+C64+C67+C69</f>
        <v>4906539606</v>
      </c>
      <c r="D21" s="73">
        <f>C21</f>
        <v>4906539606</v>
      </c>
    </row>
    <row r="22" spans="1:4" ht="18" customHeight="1">
      <c r="A22" s="32"/>
      <c r="B22" s="34" t="s">
        <v>122</v>
      </c>
      <c r="C22" s="74">
        <f>C23</f>
        <v>1789719330</v>
      </c>
      <c r="D22" s="77">
        <f aca="true" t="shared" si="0" ref="D22:D80">C22</f>
        <v>1789719330</v>
      </c>
    </row>
    <row r="23" spans="1:4" ht="18" customHeight="1">
      <c r="A23" s="36"/>
      <c r="B23" s="39" t="s">
        <v>53</v>
      </c>
      <c r="C23" s="86">
        <v>1789719330</v>
      </c>
      <c r="D23" s="76">
        <f t="shared" si="0"/>
        <v>1789719330</v>
      </c>
    </row>
    <row r="24" spans="1:4" ht="18" customHeight="1">
      <c r="A24" s="36"/>
      <c r="B24" s="34" t="s">
        <v>54</v>
      </c>
      <c r="C24" s="74">
        <f>C25+C26+C27+C28+C29+C30+C31+C32+C33</f>
        <v>2337564068</v>
      </c>
      <c r="D24" s="74">
        <f>D25+D26+D27+D28+D29+D30+D31+D32+D33</f>
        <v>2337564068</v>
      </c>
    </row>
    <row r="25" spans="1:4" ht="18" customHeight="1">
      <c r="A25" s="36"/>
      <c r="B25" s="39" t="s">
        <v>55</v>
      </c>
      <c r="C25" s="87">
        <v>11601887</v>
      </c>
      <c r="D25" s="76">
        <f>C25</f>
        <v>11601887</v>
      </c>
    </row>
    <row r="26" spans="1:4" ht="18" customHeight="1">
      <c r="A26" s="32"/>
      <c r="B26" s="39" t="s">
        <v>56</v>
      </c>
      <c r="C26" s="87">
        <v>321244000</v>
      </c>
      <c r="D26" s="76">
        <f aca="true" t="shared" si="1" ref="D26:D33">C26</f>
        <v>321244000</v>
      </c>
    </row>
    <row r="27" spans="1:4" ht="18" customHeight="1">
      <c r="A27" s="32"/>
      <c r="B27" s="39" t="s">
        <v>57</v>
      </c>
      <c r="C27" s="87">
        <v>130740050</v>
      </c>
      <c r="D27" s="76">
        <f t="shared" si="1"/>
        <v>130740050</v>
      </c>
    </row>
    <row r="28" spans="1:4" ht="18" customHeight="1">
      <c r="A28" s="32"/>
      <c r="B28" s="39" t="s">
        <v>126</v>
      </c>
      <c r="C28" s="87">
        <v>0</v>
      </c>
      <c r="D28" s="76">
        <f t="shared" si="1"/>
        <v>0</v>
      </c>
    </row>
    <row r="29" spans="1:4" ht="18" customHeight="1">
      <c r="A29" s="32"/>
      <c r="B29" s="39" t="s">
        <v>58</v>
      </c>
      <c r="C29" s="87">
        <v>1140072010</v>
      </c>
      <c r="D29" s="76">
        <f t="shared" si="1"/>
        <v>1140072010</v>
      </c>
    </row>
    <row r="30" spans="1:4" ht="18" customHeight="1">
      <c r="A30" s="32"/>
      <c r="B30" s="39" t="s">
        <v>59</v>
      </c>
      <c r="C30" s="87">
        <v>17927309</v>
      </c>
      <c r="D30" s="76">
        <f t="shared" si="1"/>
        <v>17927309</v>
      </c>
    </row>
    <row r="31" spans="1:4" ht="18" customHeight="1">
      <c r="A31" s="32"/>
      <c r="B31" s="39" t="s">
        <v>114</v>
      </c>
      <c r="C31" s="87">
        <v>231654312</v>
      </c>
      <c r="D31" s="76">
        <f t="shared" si="1"/>
        <v>231654312</v>
      </c>
    </row>
    <row r="32" spans="1:4" ht="18" customHeight="1">
      <c r="A32" s="32"/>
      <c r="B32" s="39" t="s">
        <v>115</v>
      </c>
      <c r="C32" s="87">
        <v>346052500</v>
      </c>
      <c r="D32" s="76">
        <f t="shared" si="1"/>
        <v>346052500</v>
      </c>
    </row>
    <row r="33" spans="1:4" ht="18" customHeight="1">
      <c r="A33" s="32"/>
      <c r="B33" s="39" t="s">
        <v>127</v>
      </c>
      <c r="C33" s="87">
        <v>138272000</v>
      </c>
      <c r="D33" s="76">
        <f t="shared" si="1"/>
        <v>138272000</v>
      </c>
    </row>
    <row r="34" spans="1:4" ht="18" customHeight="1">
      <c r="A34" s="32"/>
      <c r="B34" s="34" t="s">
        <v>60</v>
      </c>
      <c r="C34" s="77">
        <f>C35+C36</f>
        <v>0</v>
      </c>
      <c r="D34" s="77">
        <f t="shared" si="0"/>
        <v>0</v>
      </c>
    </row>
    <row r="35" spans="1:4" ht="18" customHeight="1">
      <c r="A35" s="32"/>
      <c r="B35" s="39" t="s">
        <v>61</v>
      </c>
      <c r="C35" s="87">
        <v>0</v>
      </c>
      <c r="D35" s="76">
        <f t="shared" si="0"/>
        <v>0</v>
      </c>
    </row>
    <row r="36" spans="1:4" ht="18" customHeight="1">
      <c r="A36" s="32"/>
      <c r="B36" s="39" t="s">
        <v>62</v>
      </c>
      <c r="C36" s="87">
        <v>0</v>
      </c>
      <c r="D36" s="76">
        <f>C36</f>
        <v>0</v>
      </c>
    </row>
    <row r="37" spans="1:4" ht="18" customHeight="1">
      <c r="A37" s="32"/>
      <c r="B37" s="34" t="s">
        <v>63</v>
      </c>
      <c r="C37" s="77">
        <f>C38+C39+C40+C41</f>
        <v>454727408</v>
      </c>
      <c r="D37" s="77">
        <f t="shared" si="0"/>
        <v>454727408</v>
      </c>
    </row>
    <row r="38" spans="1:4" ht="18" customHeight="1">
      <c r="A38" s="32"/>
      <c r="B38" s="39" t="s">
        <v>64</v>
      </c>
      <c r="C38" s="87">
        <v>339991710</v>
      </c>
      <c r="D38" s="76">
        <f t="shared" si="0"/>
        <v>339991710</v>
      </c>
    </row>
    <row r="39" spans="1:4" ht="18" customHeight="1">
      <c r="A39" s="32"/>
      <c r="B39" s="39" t="s">
        <v>65</v>
      </c>
      <c r="C39" s="87">
        <v>58284294</v>
      </c>
      <c r="D39" s="76">
        <f t="shared" si="0"/>
        <v>58284294</v>
      </c>
    </row>
    <row r="40" spans="1:4" ht="18" customHeight="1">
      <c r="A40" s="32"/>
      <c r="B40" s="39" t="s">
        <v>66</v>
      </c>
      <c r="C40" s="87">
        <v>37023306</v>
      </c>
      <c r="D40" s="76">
        <f t="shared" si="0"/>
        <v>37023306</v>
      </c>
    </row>
    <row r="41" spans="1:4" ht="18" customHeight="1">
      <c r="A41" s="32"/>
      <c r="B41" s="39" t="s">
        <v>67</v>
      </c>
      <c r="C41" s="87">
        <v>19428098</v>
      </c>
      <c r="D41" s="76">
        <f t="shared" si="0"/>
        <v>19428098</v>
      </c>
    </row>
    <row r="42" spans="1:4" ht="18" customHeight="1">
      <c r="A42" s="32"/>
      <c r="B42" s="34" t="s">
        <v>68</v>
      </c>
      <c r="C42" s="77">
        <f>C43+C44</f>
        <v>24000000</v>
      </c>
      <c r="D42" s="77">
        <f t="shared" si="0"/>
        <v>24000000</v>
      </c>
    </row>
    <row r="43" spans="1:4" ht="18" customHeight="1">
      <c r="A43" s="32"/>
      <c r="B43" s="39" t="s">
        <v>69</v>
      </c>
      <c r="C43" s="87">
        <v>24000000</v>
      </c>
      <c r="D43" s="76">
        <f>C43</f>
        <v>24000000</v>
      </c>
    </row>
    <row r="44" spans="1:4" ht="18" customHeight="1">
      <c r="A44" s="32"/>
      <c r="B44" s="39" t="s">
        <v>128</v>
      </c>
      <c r="C44" s="87">
        <v>0</v>
      </c>
      <c r="D44" s="76">
        <f>C44</f>
        <v>0</v>
      </c>
    </row>
    <row r="45" spans="1:4" ht="18" customHeight="1">
      <c r="A45" s="32"/>
      <c r="B45" s="34" t="s">
        <v>70</v>
      </c>
      <c r="C45" s="77">
        <f>C46+C47+C48</f>
        <v>1900000</v>
      </c>
      <c r="D45" s="77">
        <f t="shared" si="0"/>
        <v>1900000</v>
      </c>
    </row>
    <row r="46" spans="1:4" ht="18" customHeight="1">
      <c r="A46" s="32"/>
      <c r="B46" s="39" t="s">
        <v>110</v>
      </c>
      <c r="C46" s="87">
        <v>0</v>
      </c>
      <c r="D46" s="76">
        <f t="shared" si="0"/>
        <v>0</v>
      </c>
    </row>
    <row r="47" spans="1:4" ht="18" customHeight="1">
      <c r="A47" s="32"/>
      <c r="B47" s="39" t="s">
        <v>116</v>
      </c>
      <c r="C47" s="87">
        <v>1900000</v>
      </c>
      <c r="D47" s="76">
        <f t="shared" si="0"/>
        <v>1900000</v>
      </c>
    </row>
    <row r="48" spans="1:4" ht="18" customHeight="1">
      <c r="A48" s="32"/>
      <c r="B48" s="39" t="s">
        <v>140</v>
      </c>
      <c r="C48" s="87">
        <v>0</v>
      </c>
      <c r="D48" s="76">
        <f t="shared" si="0"/>
        <v>0</v>
      </c>
    </row>
    <row r="49" spans="1:4" ht="18" customHeight="1">
      <c r="A49" s="32"/>
      <c r="B49" s="34" t="s">
        <v>71</v>
      </c>
      <c r="C49" s="77">
        <f>C50+C51+C52</f>
        <v>5403800</v>
      </c>
      <c r="D49" s="77">
        <f t="shared" si="0"/>
        <v>5403800</v>
      </c>
    </row>
    <row r="50" spans="1:4" ht="18" customHeight="1">
      <c r="A50" s="32"/>
      <c r="B50" s="39" t="s">
        <v>141</v>
      </c>
      <c r="C50" s="87">
        <v>1125000</v>
      </c>
      <c r="D50" s="76">
        <f t="shared" si="0"/>
        <v>1125000</v>
      </c>
    </row>
    <row r="51" spans="1:4" ht="18" customHeight="1">
      <c r="A51" s="32"/>
      <c r="B51" s="39" t="s">
        <v>142</v>
      </c>
      <c r="C51" s="87">
        <v>4278800</v>
      </c>
      <c r="D51" s="76">
        <f t="shared" si="0"/>
        <v>4278800</v>
      </c>
    </row>
    <row r="52" spans="1:4" ht="18" customHeight="1">
      <c r="A52" s="32"/>
      <c r="B52" s="39" t="s">
        <v>129</v>
      </c>
      <c r="C52" s="87">
        <v>0</v>
      </c>
      <c r="D52" s="76">
        <f t="shared" si="0"/>
        <v>0</v>
      </c>
    </row>
    <row r="53" spans="1:4" ht="18" customHeight="1">
      <c r="A53" s="32"/>
      <c r="B53" s="34" t="s">
        <v>72</v>
      </c>
      <c r="C53" s="77">
        <f>C54+C55+C56</f>
        <v>0</v>
      </c>
      <c r="D53" s="77">
        <f>C53</f>
        <v>0</v>
      </c>
    </row>
    <row r="54" spans="1:4" ht="18" customHeight="1">
      <c r="A54" s="32"/>
      <c r="B54" s="39" t="s">
        <v>73</v>
      </c>
      <c r="C54" s="87">
        <v>0</v>
      </c>
      <c r="D54" s="76">
        <f t="shared" si="0"/>
        <v>0</v>
      </c>
    </row>
    <row r="55" spans="1:4" ht="18" customHeight="1">
      <c r="A55" s="32"/>
      <c r="B55" s="39" t="s">
        <v>74</v>
      </c>
      <c r="C55" s="87">
        <v>0</v>
      </c>
      <c r="D55" s="76">
        <f t="shared" si="0"/>
        <v>0</v>
      </c>
    </row>
    <row r="56" spans="1:4" ht="18" customHeight="1">
      <c r="A56" s="32"/>
      <c r="B56" s="39" t="s">
        <v>75</v>
      </c>
      <c r="C56" s="87">
        <v>0</v>
      </c>
      <c r="D56" s="76">
        <f t="shared" si="0"/>
        <v>0</v>
      </c>
    </row>
    <row r="57" spans="1:4" ht="18" customHeight="1">
      <c r="A57" s="32"/>
      <c r="B57" s="34" t="s">
        <v>109</v>
      </c>
      <c r="C57" s="77">
        <f>C58+C59+C60+C61</f>
        <v>146215000</v>
      </c>
      <c r="D57" s="77">
        <f t="shared" si="0"/>
        <v>146215000</v>
      </c>
    </row>
    <row r="58" spans="1:4" ht="18" customHeight="1">
      <c r="A58" s="32"/>
      <c r="B58" s="39" t="s">
        <v>143</v>
      </c>
      <c r="C58" s="87">
        <v>30765000</v>
      </c>
      <c r="D58" s="141">
        <f>C58</f>
        <v>30765000</v>
      </c>
    </row>
    <row r="59" spans="1:4" ht="18" customHeight="1">
      <c r="A59" s="32"/>
      <c r="B59" s="39" t="s">
        <v>144</v>
      </c>
      <c r="C59" s="87">
        <v>15740000</v>
      </c>
      <c r="D59" s="76">
        <f>C59</f>
        <v>15740000</v>
      </c>
    </row>
    <row r="60" spans="1:4" ht="18" customHeight="1">
      <c r="A60" s="32"/>
      <c r="B60" s="39" t="s">
        <v>130</v>
      </c>
      <c r="C60" s="87">
        <v>360000</v>
      </c>
      <c r="D60" s="76">
        <f t="shared" si="0"/>
        <v>360000</v>
      </c>
    </row>
    <row r="61" spans="1:4" ht="18" customHeight="1">
      <c r="A61" s="32"/>
      <c r="B61" s="39" t="s">
        <v>131</v>
      </c>
      <c r="C61" s="87">
        <v>99350000</v>
      </c>
      <c r="D61" s="76">
        <f>C61</f>
        <v>99350000</v>
      </c>
    </row>
    <row r="62" spans="1:4" ht="18" customHeight="1">
      <c r="A62" s="32"/>
      <c r="B62" s="34" t="s">
        <v>150</v>
      </c>
      <c r="C62" s="90">
        <f>C63</f>
        <v>123190000</v>
      </c>
      <c r="D62" s="88">
        <f>C62</f>
        <v>123190000</v>
      </c>
    </row>
    <row r="63" spans="1:4" ht="18" customHeight="1">
      <c r="A63" s="32"/>
      <c r="B63" s="39" t="s">
        <v>145</v>
      </c>
      <c r="C63" s="87">
        <v>123190000</v>
      </c>
      <c r="D63" s="76">
        <f>C63</f>
        <v>123190000</v>
      </c>
    </row>
    <row r="64" spans="1:4" ht="18" customHeight="1">
      <c r="A64" s="32"/>
      <c r="B64" s="34" t="s">
        <v>76</v>
      </c>
      <c r="C64" s="77">
        <f>C65+C66</f>
        <v>4470000</v>
      </c>
      <c r="D64" s="77">
        <f t="shared" si="0"/>
        <v>4470000</v>
      </c>
    </row>
    <row r="65" spans="1:4" ht="18" customHeight="1">
      <c r="A65" s="32"/>
      <c r="B65" s="39" t="s">
        <v>117</v>
      </c>
      <c r="C65" s="87">
        <v>4470000</v>
      </c>
      <c r="D65" s="76">
        <f t="shared" si="0"/>
        <v>4470000</v>
      </c>
    </row>
    <row r="66" spans="1:4" ht="18" customHeight="1">
      <c r="A66" s="32"/>
      <c r="B66" s="39" t="s">
        <v>146</v>
      </c>
      <c r="C66" s="87">
        <v>0</v>
      </c>
      <c r="D66" s="76">
        <f t="shared" si="0"/>
        <v>0</v>
      </c>
    </row>
    <row r="67" spans="1:4" ht="18" customHeight="1">
      <c r="A67" s="32"/>
      <c r="B67" s="34" t="s">
        <v>149</v>
      </c>
      <c r="C67" s="77">
        <f>C68</f>
        <v>16600000</v>
      </c>
      <c r="D67" s="77">
        <f t="shared" si="0"/>
        <v>16600000</v>
      </c>
    </row>
    <row r="68" spans="1:4" ht="18" customHeight="1">
      <c r="A68" s="32"/>
      <c r="B68" s="39" t="s">
        <v>132</v>
      </c>
      <c r="C68" s="87">
        <v>16600000</v>
      </c>
      <c r="D68" s="76">
        <f>C68</f>
        <v>16600000</v>
      </c>
    </row>
    <row r="69" spans="1:4" ht="18" customHeight="1">
      <c r="A69" s="32"/>
      <c r="B69" s="34" t="s">
        <v>120</v>
      </c>
      <c r="C69" s="77">
        <f>C70</f>
        <v>2750000</v>
      </c>
      <c r="D69" s="77">
        <f>C69</f>
        <v>2750000</v>
      </c>
    </row>
    <row r="70" spans="1:4" ht="18" customHeight="1">
      <c r="A70" s="32"/>
      <c r="B70" s="39" t="s">
        <v>133</v>
      </c>
      <c r="C70" s="87">
        <v>2750000</v>
      </c>
      <c r="D70" s="76">
        <f>C70</f>
        <v>2750000</v>
      </c>
    </row>
    <row r="71" spans="1:4" ht="18" customHeight="1">
      <c r="A71" s="32"/>
      <c r="B71" s="85" t="s">
        <v>119</v>
      </c>
      <c r="C71" s="73">
        <f>C72+C78+C76</f>
        <v>2248557728</v>
      </c>
      <c r="D71" s="73">
        <f>C71</f>
        <v>2248557728</v>
      </c>
    </row>
    <row r="72" spans="1:4" ht="18" customHeight="1">
      <c r="A72" s="32"/>
      <c r="B72" s="34" t="s">
        <v>147</v>
      </c>
      <c r="C72" s="77">
        <f>C73+C74+C75</f>
        <v>2224557728</v>
      </c>
      <c r="D72" s="77">
        <f t="shared" si="0"/>
        <v>2224557728</v>
      </c>
    </row>
    <row r="73" spans="1:4" ht="18" customHeight="1">
      <c r="A73" s="32"/>
      <c r="B73" s="39" t="s">
        <v>134</v>
      </c>
      <c r="C73" s="76">
        <v>1544860828</v>
      </c>
      <c r="D73" s="76">
        <f t="shared" si="0"/>
        <v>1544860828</v>
      </c>
    </row>
    <row r="74" spans="1:4" ht="18" customHeight="1">
      <c r="A74" s="32"/>
      <c r="B74" s="39" t="s">
        <v>135</v>
      </c>
      <c r="C74" s="76">
        <v>521078000</v>
      </c>
      <c r="D74" s="76">
        <f t="shared" si="0"/>
        <v>521078000</v>
      </c>
    </row>
    <row r="75" spans="1:4" ht="18" customHeight="1">
      <c r="A75" s="32"/>
      <c r="B75" s="39" t="s">
        <v>136</v>
      </c>
      <c r="C75" s="76">
        <v>158618900</v>
      </c>
      <c r="D75" s="76">
        <f t="shared" si="0"/>
        <v>158618900</v>
      </c>
    </row>
    <row r="76" spans="1:4" ht="18" customHeight="1">
      <c r="A76" s="32"/>
      <c r="B76" s="34" t="s">
        <v>149</v>
      </c>
      <c r="C76" s="88">
        <f>C77</f>
        <v>24000000</v>
      </c>
      <c r="D76" s="88">
        <f>D77</f>
        <v>24000000</v>
      </c>
    </row>
    <row r="77" spans="1:4" ht="18" customHeight="1">
      <c r="A77" s="32"/>
      <c r="B77" s="39" t="s">
        <v>132</v>
      </c>
      <c r="C77" s="76">
        <v>24000000</v>
      </c>
      <c r="D77" s="76">
        <f>C77</f>
        <v>24000000</v>
      </c>
    </row>
    <row r="78" spans="1:4" ht="18" customHeight="1">
      <c r="A78" s="32"/>
      <c r="B78" s="34" t="s">
        <v>120</v>
      </c>
      <c r="C78" s="77">
        <f>C79</f>
        <v>0</v>
      </c>
      <c r="D78" s="77">
        <f t="shared" si="0"/>
        <v>0</v>
      </c>
    </row>
    <row r="79" spans="1:4" ht="18" customHeight="1">
      <c r="A79" s="32"/>
      <c r="B79" s="39" t="s">
        <v>121</v>
      </c>
      <c r="C79" s="76">
        <v>0</v>
      </c>
      <c r="D79" s="76">
        <f t="shared" si="0"/>
        <v>0</v>
      </c>
    </row>
    <row r="80" spans="1:4" ht="18" customHeight="1">
      <c r="A80" s="32"/>
      <c r="B80" s="41" t="s">
        <v>77</v>
      </c>
      <c r="C80" s="77">
        <f>C20</f>
        <v>7155097334</v>
      </c>
      <c r="D80" s="77">
        <f t="shared" si="0"/>
        <v>7155097334</v>
      </c>
    </row>
    <row r="81" spans="1:4" ht="18" customHeight="1">
      <c r="A81" s="32"/>
      <c r="B81" s="41"/>
      <c r="C81" s="77"/>
      <c r="D81" s="77"/>
    </row>
    <row r="82" spans="1:4" ht="18" customHeight="1">
      <c r="A82" s="16"/>
      <c r="B82" s="19" t="s">
        <v>80</v>
      </c>
      <c r="C82" s="78"/>
      <c r="D82" s="78"/>
    </row>
    <row r="83" spans="1:4" ht="18" customHeight="1">
      <c r="A83" s="16"/>
      <c r="B83" s="19" t="s">
        <v>81</v>
      </c>
      <c r="C83" s="20"/>
      <c r="D83" s="20"/>
    </row>
    <row r="84" spans="1:4" ht="18" customHeight="1">
      <c r="A84" s="16"/>
      <c r="B84" s="19" t="s">
        <v>81</v>
      </c>
      <c r="C84" s="20"/>
      <c r="D84" s="20"/>
    </row>
    <row r="85" spans="1:4" ht="18" customHeight="1">
      <c r="A85" s="11"/>
      <c r="B85" s="50" t="s">
        <v>82</v>
      </c>
      <c r="C85" s="19"/>
      <c r="D85" s="19"/>
    </row>
    <row r="86" spans="1:5" ht="18" customHeight="1">
      <c r="A86" s="6"/>
      <c r="B86" s="51"/>
      <c r="C86" s="95" t="s">
        <v>148</v>
      </c>
      <c r="D86" s="95"/>
      <c r="E86" s="95"/>
    </row>
    <row r="87" spans="1:5" ht="18" customHeight="1">
      <c r="A87" s="2"/>
      <c r="B87" s="2"/>
      <c r="C87" s="127" t="s">
        <v>43</v>
      </c>
      <c r="D87" s="127"/>
      <c r="E87" s="127"/>
    </row>
    <row r="88" spans="1:5" ht="18" customHeight="1">
      <c r="A88" s="2"/>
      <c r="B88" s="2"/>
      <c r="C88" s="27"/>
      <c r="D88" s="27"/>
      <c r="E88" s="27"/>
    </row>
    <row r="89" spans="1:5" ht="18" customHeight="1">
      <c r="A89" s="2"/>
      <c r="B89" s="2"/>
      <c r="C89" s="27"/>
      <c r="D89" s="27"/>
      <c r="E89" s="27"/>
    </row>
    <row r="90" spans="1:5" ht="18" customHeight="1">
      <c r="A90" s="6"/>
      <c r="B90" s="44"/>
      <c r="C90" s="93"/>
      <c r="D90" s="93"/>
      <c r="E90" s="9"/>
    </row>
    <row r="91" spans="1:5" ht="18" customHeight="1">
      <c r="A91" s="6"/>
      <c r="B91" s="52"/>
      <c r="C91" s="91"/>
      <c r="D91" s="91"/>
      <c r="E91" s="28"/>
    </row>
    <row r="92" spans="1:5" ht="18" customHeight="1">
      <c r="A92" s="53"/>
      <c r="B92" s="53"/>
      <c r="C92" s="91"/>
      <c r="D92" s="91"/>
      <c r="E92" s="28"/>
    </row>
    <row r="93" spans="1:5" ht="18" customHeight="1">
      <c r="A93" s="54"/>
      <c r="C93" s="119" t="s">
        <v>125</v>
      </c>
      <c r="D93" s="119"/>
      <c r="E93" s="31"/>
    </row>
    <row r="94" ht="18" customHeight="1"/>
    <row r="95" spans="3:4" ht="18" customHeight="1">
      <c r="C95" s="55"/>
      <c r="D95" s="55"/>
    </row>
    <row r="96" ht="18" customHeight="1"/>
  </sheetData>
  <sheetProtection/>
  <mergeCells count="23">
    <mergeCell ref="D5:E5"/>
    <mergeCell ref="A6:B6"/>
    <mergeCell ref="D6:E6"/>
    <mergeCell ref="A7:E7"/>
    <mergeCell ref="A8:E8"/>
    <mergeCell ref="A9:E9"/>
    <mergeCell ref="A10:E10"/>
    <mergeCell ref="C11:D11"/>
    <mergeCell ref="C93:D93"/>
    <mergeCell ref="C1:H1"/>
    <mergeCell ref="A2:D2"/>
    <mergeCell ref="A3:D3"/>
    <mergeCell ref="D4:E4"/>
    <mergeCell ref="A5:B5"/>
    <mergeCell ref="C92:D92"/>
    <mergeCell ref="C86:E86"/>
    <mergeCell ref="C87:E87"/>
    <mergeCell ref="C90:D90"/>
    <mergeCell ref="C91:D91"/>
    <mergeCell ref="A12:A14"/>
    <mergeCell ref="B12:B14"/>
    <mergeCell ref="C12:C14"/>
    <mergeCell ref="D12:D14"/>
  </mergeCells>
  <printOptions/>
  <pageMargins left="0.42" right="0.22" top="0.42" bottom="1" header="0.3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B35" sqref="B35"/>
    </sheetView>
  </sheetViews>
  <sheetFormatPr defaultColWidth="9.00390625" defaultRowHeight="15.75"/>
  <cols>
    <col min="1" max="1" width="9.125" style="0" customWidth="1"/>
    <col min="2" max="2" width="38.50390625" style="0" customWidth="1"/>
    <col min="4" max="4" width="10.875" style="0" customWidth="1"/>
    <col min="5" max="5" width="18.25390625" style="0" customWidth="1"/>
  </cols>
  <sheetData>
    <row r="1" spans="1:5" ht="15">
      <c r="A1" s="1"/>
      <c r="B1" s="109"/>
      <c r="C1" s="109"/>
      <c r="D1" s="1"/>
      <c r="E1" s="56" t="s">
        <v>90</v>
      </c>
    </row>
    <row r="2" spans="1:5" ht="17.25">
      <c r="A2" s="121" t="s">
        <v>1</v>
      </c>
      <c r="B2" s="121"/>
      <c r="C2" s="121"/>
      <c r="D2" s="121"/>
      <c r="E2" s="121"/>
    </row>
    <row r="3" spans="1:5" ht="17.25">
      <c r="A3" s="124" t="s">
        <v>2</v>
      </c>
      <c r="B3" s="124"/>
      <c r="C3" s="124"/>
      <c r="D3" s="124"/>
      <c r="E3" s="124"/>
    </row>
    <row r="4" spans="1:5" ht="18">
      <c r="A4" s="57"/>
      <c r="B4" s="140"/>
      <c r="C4" s="140"/>
      <c r="D4" s="57"/>
      <c r="E4" s="57"/>
    </row>
    <row r="5" spans="1:5" ht="16.5">
      <c r="A5" s="108" t="s">
        <v>3</v>
      </c>
      <c r="B5" s="108"/>
      <c r="C5" s="108"/>
      <c r="D5" s="1"/>
      <c r="E5" s="1"/>
    </row>
    <row r="6" spans="1:5" ht="16.5">
      <c r="A6" s="108" t="s">
        <v>4</v>
      </c>
      <c r="B6" s="108"/>
      <c r="C6" s="108"/>
      <c r="D6" s="1"/>
      <c r="E6" s="2"/>
    </row>
    <row r="7" spans="1:5" ht="16.5">
      <c r="A7" s="7"/>
      <c r="B7" s="108"/>
      <c r="C7" s="108"/>
      <c r="D7" s="1"/>
      <c r="E7" s="2"/>
    </row>
    <row r="8" spans="1:5" ht="15">
      <c r="A8" s="126" t="s">
        <v>5</v>
      </c>
      <c r="B8" s="126"/>
      <c r="C8" s="126"/>
      <c r="D8" s="126"/>
      <c r="E8" s="126"/>
    </row>
    <row r="9" spans="1:5" ht="15">
      <c r="A9" s="139" t="s">
        <v>91</v>
      </c>
      <c r="B9" s="139"/>
      <c r="C9" s="139"/>
      <c r="D9" s="139"/>
      <c r="E9" s="139"/>
    </row>
    <row r="10" spans="1:5" ht="15">
      <c r="A10" s="122" t="s">
        <v>92</v>
      </c>
      <c r="B10" s="122"/>
      <c r="C10" s="122"/>
      <c r="D10" s="122"/>
      <c r="E10" s="122"/>
    </row>
    <row r="11" spans="1:5" ht="15">
      <c r="A11" s="122" t="s">
        <v>93</v>
      </c>
      <c r="B11" s="122"/>
      <c r="C11" s="122"/>
      <c r="D11" s="122"/>
      <c r="E11" s="122"/>
    </row>
    <row r="12" spans="1:5" ht="15">
      <c r="A12" s="8"/>
      <c r="B12" s="8"/>
      <c r="C12" s="122"/>
      <c r="D12" s="122"/>
      <c r="E12" s="8"/>
    </row>
    <row r="13" spans="1:5" ht="15">
      <c r="A13" s="6"/>
      <c r="B13" s="6"/>
      <c r="C13" s="93"/>
      <c r="D13" s="93"/>
      <c r="E13" s="58" t="s">
        <v>94</v>
      </c>
    </row>
    <row r="14" spans="1:5" ht="18" customHeight="1">
      <c r="A14" s="11" t="s">
        <v>95</v>
      </c>
      <c r="B14" s="11"/>
      <c r="C14" s="123"/>
      <c r="D14" s="123"/>
      <c r="E14" s="11"/>
    </row>
    <row r="15" spans="1:5" ht="18" customHeight="1">
      <c r="A15" s="11" t="s">
        <v>96</v>
      </c>
      <c r="B15" s="59" t="s">
        <v>97</v>
      </c>
      <c r="C15" s="123" t="s">
        <v>98</v>
      </c>
      <c r="D15" s="123"/>
      <c r="E15" s="11" t="s">
        <v>10</v>
      </c>
    </row>
    <row r="16" spans="1:5" ht="18" customHeight="1">
      <c r="A16" s="13"/>
      <c r="B16" s="13"/>
      <c r="C16" s="138"/>
      <c r="D16" s="138"/>
      <c r="E16" s="13"/>
    </row>
    <row r="17" spans="1:5" ht="18" customHeight="1">
      <c r="A17" s="11" t="s">
        <v>13</v>
      </c>
      <c r="B17" s="11" t="s">
        <v>99</v>
      </c>
      <c r="C17" s="138"/>
      <c r="D17" s="138"/>
      <c r="E17" s="13"/>
    </row>
    <row r="18" spans="1:5" ht="18" customHeight="1">
      <c r="A18" s="11">
        <v>1</v>
      </c>
      <c r="B18" s="14" t="s">
        <v>100</v>
      </c>
      <c r="C18" s="137"/>
      <c r="D18" s="137"/>
      <c r="E18" s="15"/>
    </row>
    <row r="19" spans="1:5" ht="18" customHeight="1">
      <c r="A19" s="11"/>
      <c r="B19" s="14"/>
      <c r="C19" s="137"/>
      <c r="D19" s="137"/>
      <c r="E19" s="15"/>
    </row>
    <row r="20" spans="1:5" ht="18" customHeight="1">
      <c r="A20" s="11">
        <v>2</v>
      </c>
      <c r="B20" s="14" t="s">
        <v>101</v>
      </c>
      <c r="C20" s="137"/>
      <c r="D20" s="137"/>
      <c r="E20" s="15"/>
    </row>
    <row r="21" spans="1:5" ht="18" customHeight="1">
      <c r="A21" s="11"/>
      <c r="B21" s="14"/>
      <c r="C21" s="137"/>
      <c r="D21" s="137"/>
      <c r="E21" s="15"/>
    </row>
    <row r="22" spans="1:5" ht="18" customHeight="1">
      <c r="A22" s="11" t="s">
        <v>22</v>
      </c>
      <c r="B22" s="11" t="s">
        <v>102</v>
      </c>
      <c r="C22" s="137"/>
      <c r="D22" s="137"/>
      <c r="E22" s="15"/>
    </row>
    <row r="23" spans="1:5" ht="18" customHeight="1">
      <c r="A23" s="16">
        <v>1</v>
      </c>
      <c r="B23" s="17" t="s">
        <v>103</v>
      </c>
      <c r="C23" s="137"/>
      <c r="D23" s="137"/>
      <c r="E23" s="15"/>
    </row>
    <row r="24" spans="1:5" ht="18" customHeight="1">
      <c r="A24" s="16">
        <v>2</v>
      </c>
      <c r="B24" s="17" t="s">
        <v>104</v>
      </c>
      <c r="C24" s="137"/>
      <c r="D24" s="137"/>
      <c r="E24" s="15"/>
    </row>
    <row r="25" spans="1:5" ht="18" customHeight="1">
      <c r="A25" s="16">
        <v>3</v>
      </c>
      <c r="B25" s="17" t="s">
        <v>105</v>
      </c>
      <c r="C25" s="137"/>
      <c r="D25" s="137"/>
      <c r="E25" s="15"/>
    </row>
    <row r="26" spans="1:5" ht="18" customHeight="1">
      <c r="A26" s="11"/>
      <c r="B26" s="18" t="s">
        <v>106</v>
      </c>
      <c r="C26" s="137"/>
      <c r="D26" s="137"/>
      <c r="E26" s="15"/>
    </row>
    <row r="27" spans="1:5" ht="18" customHeight="1">
      <c r="A27" s="16"/>
      <c r="B27" s="17"/>
      <c r="C27" s="137"/>
      <c r="D27" s="137"/>
      <c r="E27" s="15"/>
    </row>
    <row r="28" spans="1:5" ht="18" customHeight="1">
      <c r="A28" s="11" t="s">
        <v>22</v>
      </c>
      <c r="B28" s="11" t="s">
        <v>107</v>
      </c>
      <c r="C28" s="137"/>
      <c r="D28" s="137"/>
      <c r="E28" s="15"/>
    </row>
    <row r="29" spans="1:5" ht="18" customHeight="1">
      <c r="A29" s="11"/>
      <c r="B29" s="14"/>
      <c r="C29" s="137"/>
      <c r="D29" s="137"/>
      <c r="E29" s="15"/>
    </row>
    <row r="30" spans="1:5" ht="18" customHeight="1">
      <c r="A30" s="11"/>
      <c r="B30" s="50"/>
      <c r="C30" s="137"/>
      <c r="D30" s="137"/>
      <c r="E30" s="15"/>
    </row>
    <row r="31" spans="1:5" ht="16.5">
      <c r="A31" s="27"/>
      <c r="B31" s="27"/>
      <c r="C31" s="95" t="s">
        <v>111</v>
      </c>
      <c r="D31" s="95"/>
      <c r="E31" s="95"/>
    </row>
    <row r="32" spans="1:5" ht="15">
      <c r="A32" s="9"/>
      <c r="B32" s="60"/>
      <c r="C32" s="127" t="s">
        <v>43</v>
      </c>
      <c r="D32" s="127"/>
      <c r="E32" s="127"/>
    </row>
    <row r="33" spans="1:5" ht="15.75">
      <c r="A33" s="9"/>
      <c r="B33" s="61"/>
      <c r="C33" s="93"/>
      <c r="D33" s="93"/>
      <c r="E33" s="9"/>
    </row>
    <row r="34" spans="1:5" ht="15">
      <c r="A34" s="28"/>
      <c r="B34" s="28"/>
      <c r="C34" s="91"/>
      <c r="D34" s="91"/>
      <c r="E34" s="28"/>
    </row>
    <row r="35" spans="1:5" ht="15">
      <c r="A35" s="28"/>
      <c r="B35" s="28"/>
      <c r="C35" s="91"/>
      <c r="D35" s="91"/>
      <c r="E35" s="28"/>
    </row>
    <row r="36" spans="1:5" ht="15">
      <c r="A36" s="28"/>
      <c r="B36" s="28"/>
      <c r="C36" s="91"/>
      <c r="D36" s="91"/>
      <c r="E36" s="28"/>
    </row>
    <row r="37" spans="1:5" ht="15">
      <c r="A37" s="28"/>
      <c r="B37" s="28"/>
      <c r="C37" s="29"/>
      <c r="D37" s="30" t="s">
        <v>44</v>
      </c>
      <c r="E37" s="31"/>
    </row>
    <row r="38" spans="1:5" ht="15">
      <c r="A38" s="1"/>
      <c r="B38" s="1"/>
      <c r="C38" s="109"/>
      <c r="D38" s="109"/>
      <c r="E38" s="1"/>
    </row>
    <row r="39" spans="1:5" ht="15">
      <c r="A39" s="1"/>
      <c r="B39" s="1" t="s">
        <v>108</v>
      </c>
      <c r="C39" s="109"/>
      <c r="D39" s="109"/>
      <c r="E39" s="1"/>
    </row>
    <row r="40" spans="1:5" ht="15">
      <c r="A40" s="53"/>
      <c r="B40" s="53"/>
      <c r="C40" s="53"/>
      <c r="D40" s="53"/>
      <c r="E40" s="53"/>
    </row>
    <row r="41" ht="18">
      <c r="A41" s="54"/>
    </row>
    <row r="50" spans="1:5" ht="15">
      <c r="A50" s="62"/>
      <c r="B50" s="62"/>
      <c r="C50" s="62"/>
      <c r="D50" s="62"/>
      <c r="E50" s="62"/>
    </row>
    <row r="51" spans="1:5" ht="15">
      <c r="A51" s="63"/>
      <c r="B51" s="64"/>
      <c r="C51" s="65"/>
      <c r="D51" s="9"/>
      <c r="E51" s="62"/>
    </row>
    <row r="52" spans="1:5" ht="15">
      <c r="A52" s="66"/>
      <c r="B52" s="65"/>
      <c r="C52" s="65"/>
      <c r="D52" s="9"/>
      <c r="E52" s="62"/>
    </row>
    <row r="53" spans="1:5" ht="15">
      <c r="A53" s="66"/>
      <c r="B53" s="65"/>
      <c r="C53" s="67"/>
      <c r="D53" s="9"/>
      <c r="E53" s="62"/>
    </row>
    <row r="54" spans="1:5" ht="15">
      <c r="A54" s="63"/>
      <c r="B54" s="65"/>
      <c r="C54" s="65"/>
      <c r="D54" s="9"/>
      <c r="E54" s="62"/>
    </row>
    <row r="55" spans="1:5" ht="15">
      <c r="A55" s="9"/>
      <c r="B55" s="93"/>
      <c r="C55" s="93"/>
      <c r="D55" s="93"/>
      <c r="E55" s="62"/>
    </row>
    <row r="56" spans="1:5" ht="15">
      <c r="A56" s="9"/>
      <c r="B56" s="9"/>
      <c r="C56" s="9"/>
      <c r="D56" s="62"/>
      <c r="E56" s="62"/>
    </row>
    <row r="57" spans="1:5" ht="16.5">
      <c r="A57" s="9"/>
      <c r="B57" s="9"/>
      <c r="C57" s="95"/>
      <c r="D57" s="95"/>
      <c r="E57" s="95"/>
    </row>
    <row r="58" spans="1:5" ht="15">
      <c r="A58" s="27"/>
      <c r="B58" s="27"/>
      <c r="C58" s="127"/>
      <c r="D58" s="127"/>
      <c r="E58" s="127"/>
    </row>
    <row r="59" spans="1:5" ht="15">
      <c r="A59" s="62"/>
      <c r="B59" s="62"/>
      <c r="C59" s="62"/>
      <c r="D59" s="62"/>
      <c r="E59" s="62"/>
    </row>
    <row r="60" spans="1:5" ht="15">
      <c r="A60" s="62"/>
      <c r="B60" s="62"/>
      <c r="C60" s="62"/>
      <c r="D60" s="62"/>
      <c r="E60" s="62"/>
    </row>
    <row r="61" spans="1:5" ht="15">
      <c r="A61" s="62"/>
      <c r="B61" s="62"/>
      <c r="C61" s="62"/>
      <c r="D61" s="62"/>
      <c r="E61" s="62"/>
    </row>
    <row r="62" spans="1:5" ht="15">
      <c r="A62" s="62"/>
      <c r="B62" s="62"/>
      <c r="C62" s="62"/>
      <c r="D62" s="62"/>
      <c r="E62" s="62"/>
    </row>
    <row r="63" spans="1:5" ht="15">
      <c r="A63" s="62"/>
      <c r="B63" s="62"/>
      <c r="C63" s="62"/>
      <c r="D63" s="62"/>
      <c r="E63" s="62"/>
    </row>
    <row r="64" spans="1:5" ht="15">
      <c r="A64" s="62"/>
      <c r="B64" s="62"/>
      <c r="C64" s="62"/>
      <c r="D64" s="62"/>
      <c r="E64" s="62"/>
    </row>
    <row r="65" spans="1:5" ht="15">
      <c r="A65" s="62"/>
      <c r="B65" s="62"/>
      <c r="C65" s="62"/>
      <c r="D65" s="62"/>
      <c r="E65" s="62"/>
    </row>
    <row r="66" spans="1:5" ht="15">
      <c r="A66" s="62"/>
      <c r="B66" s="62"/>
      <c r="C66" s="62"/>
      <c r="D66" s="62"/>
      <c r="E66" s="62"/>
    </row>
    <row r="67" spans="1:5" ht="15">
      <c r="A67" s="62"/>
      <c r="B67" s="62"/>
      <c r="C67" s="62"/>
      <c r="D67" s="62"/>
      <c r="E67" s="62"/>
    </row>
    <row r="68" spans="1:5" ht="15">
      <c r="A68" s="62"/>
      <c r="B68" s="62"/>
      <c r="C68" s="62"/>
      <c r="D68" s="62"/>
      <c r="E68" s="62"/>
    </row>
    <row r="69" spans="1:5" ht="15">
      <c r="A69" s="62"/>
      <c r="B69" s="62"/>
      <c r="C69" s="62"/>
      <c r="D69" s="62"/>
      <c r="E69" s="62"/>
    </row>
    <row r="70" spans="1:5" ht="15">
      <c r="A70" s="62"/>
      <c r="B70" s="62"/>
      <c r="C70" s="62"/>
      <c r="D70" s="62"/>
      <c r="E70" s="62"/>
    </row>
  </sheetData>
  <sheetProtection/>
  <mergeCells count="41">
    <mergeCell ref="A5:C5"/>
    <mergeCell ref="A6:C6"/>
    <mergeCell ref="B7:C7"/>
    <mergeCell ref="A8:E8"/>
    <mergeCell ref="B1:C1"/>
    <mergeCell ref="A2:E2"/>
    <mergeCell ref="A3:E3"/>
    <mergeCell ref="B4:C4"/>
    <mergeCell ref="C13:D13"/>
    <mergeCell ref="C14:D14"/>
    <mergeCell ref="C15:D15"/>
    <mergeCell ref="C16:D16"/>
    <mergeCell ref="A9:E9"/>
    <mergeCell ref="A10:E10"/>
    <mergeCell ref="A11:E11"/>
    <mergeCell ref="C12:D12"/>
    <mergeCell ref="C21:D21"/>
    <mergeCell ref="C22:D22"/>
    <mergeCell ref="C23:D23"/>
    <mergeCell ref="C24:D24"/>
    <mergeCell ref="C17:D17"/>
    <mergeCell ref="C18:D18"/>
    <mergeCell ref="C19:D19"/>
    <mergeCell ref="C20:D20"/>
    <mergeCell ref="C29:D29"/>
    <mergeCell ref="C30:D30"/>
    <mergeCell ref="C31:E31"/>
    <mergeCell ref="C32:E32"/>
    <mergeCell ref="C25:D25"/>
    <mergeCell ref="C26:D26"/>
    <mergeCell ref="C27:D27"/>
    <mergeCell ref="C28:D28"/>
    <mergeCell ref="C58:E58"/>
    <mergeCell ref="C38:D38"/>
    <mergeCell ref="C39:D39"/>
    <mergeCell ref="B55:D55"/>
    <mergeCell ref="C57:E57"/>
    <mergeCell ref="C33:D33"/>
    <mergeCell ref="C34:D34"/>
    <mergeCell ref="C35:D35"/>
    <mergeCell ref="C36:D3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Sua May Tinh, May In, Do Muc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FPT</cp:lastModifiedBy>
  <cp:lastPrinted>2020-06-04T00:45:24Z</cp:lastPrinted>
  <dcterms:created xsi:type="dcterms:W3CDTF">2011-04-02T08:32:28Z</dcterms:created>
  <dcterms:modified xsi:type="dcterms:W3CDTF">2023-10-26T03:57:25Z</dcterms:modified>
  <cp:category/>
  <cp:version/>
  <cp:contentType/>
  <cp:contentStatus/>
</cp:coreProperties>
</file>